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Table Rameur" sheetId="2" r:id="rId5"/>
    <sheet name="Table Course" sheetId="3" r:id="rId6"/>
  </sheets>
</workbook>
</file>

<file path=xl/sharedStrings.xml><?xml version="1.0" encoding="utf-8"?>
<sst xmlns="http://schemas.openxmlformats.org/spreadsheetml/2006/main" uniqueCount="49">
  <si>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</si>
  <si>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</si>
  <si>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</si>
  <si>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</si>
  <si>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Rameur</t>
  </si>
  <si>
    <t>Table 1</t>
  </si>
  <si>
    <t>Profile de conservation de vitesse sur le rameur</t>
  </si>
  <si>
    <t>Meilleur temps</t>
  </si>
  <si>
    <t>Distance</t>
  </si>
  <si>
    <t>Min.</t>
  </si>
  <si>
    <t>Sec.</t>
  </si>
  <si>
    <t>Cent.</t>
  </si>
  <si>
    <t>Meilleur split</t>
  </si>
  <si>
    <t>1000m</t>
  </si>
  <si>
    <t>2000m</t>
  </si>
  <si>
    <t>3000m</t>
  </si>
  <si>
    <t>5000m</t>
  </si>
  <si>
    <t>Notation du temps</t>
  </si>
  <si>
    <t>Minutes:</t>
  </si>
  <si>
    <t>Entre 2 et 30</t>
  </si>
  <si>
    <t>Athlete</t>
  </si>
  <si>
    <t>Secondes:</t>
  </si>
  <si>
    <t>Entre 0 et 59</t>
  </si>
  <si>
    <t>Centièmes:</t>
  </si>
  <si>
    <t>Entre 0 et 99*</t>
  </si>
  <si>
    <t>Utilisation</t>
  </si>
  <si>
    <t>Util. - Resp.</t>
  </si>
  <si>
    <t>Resp. - Util.</t>
  </si>
  <si>
    <t>Respiratoire</t>
  </si>
  <si>
    <t>Resp. - Card.</t>
  </si>
  <si>
    <t>Card. - Resp.</t>
  </si>
  <si>
    <t>Cardiaque</t>
  </si>
  <si>
    <t>*(noter "50" pour 0.5 secondes)</t>
  </si>
  <si>
    <t>T1</t>
  </si>
  <si>
    <t>T2</t>
  </si>
  <si>
    <t>Interprétation des résultats</t>
  </si>
  <si>
    <t>T3</t>
  </si>
  <si>
    <t>La courbe bleu foncée et traitilléée vas permettre d'identifier quei(s) système(s) physiologique(s) limite(nt) les performances de l'athète afin d'orienter son entrainement</t>
  </si>
  <si>
    <t>T4</t>
  </si>
  <si>
    <t>Sources</t>
  </si>
  <si>
    <t>Evan Peikon</t>
  </si>
  <si>
    <r>
      <rPr>
        <u val="single"/>
        <sz val="10"/>
        <color indexed="21"/>
        <rFont val="Arial"/>
      </rPr>
      <t>Instagram: @Evan_Peikon</t>
    </r>
  </si>
  <si>
    <r>
      <rPr>
        <u val="single"/>
        <sz val="10"/>
        <color indexed="21"/>
        <rFont val="Arial"/>
      </rPr>
      <t>emergentperformancelab.net</t>
    </r>
  </si>
  <si>
    <t>Table Course</t>
  </si>
  <si>
    <t>Profile de conservation de vitesse en course à pied</t>
  </si>
  <si>
    <t>800m</t>
  </si>
  <si>
    <t>1600m</t>
  </si>
  <si>
    <t>3200m</t>
  </si>
  <si>
    <t>Entre 1 et 40</t>
  </si>
</sst>
</file>

<file path=xl/styles.xml><?xml version="1.0" encoding="utf-8"?>
<styleSheet xmlns="http://schemas.openxmlformats.org/spreadsheetml/2006/main">
  <numFmts count="1">
    <numFmt numFmtId="0" formatCode="General"/>
  </numFmts>
  <fonts count="15">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20"/>
      <color indexed="12"/>
      <name val="Arial"/>
    </font>
    <font>
      <b val="1"/>
      <sz val="10"/>
      <color indexed="8"/>
      <name val="Arial"/>
    </font>
    <font>
      <sz val="8"/>
      <color indexed="8"/>
      <name val="Arial"/>
    </font>
    <font>
      <b val="1"/>
      <sz val="12"/>
      <color indexed="8"/>
      <name val="Arial"/>
    </font>
    <font>
      <b val="1"/>
      <sz val="11"/>
      <color indexed="18"/>
      <name val="Inconsolata"/>
    </font>
    <font>
      <b val="1"/>
      <sz val="15"/>
      <color indexed="8"/>
      <name val="Arial"/>
    </font>
    <font>
      <u val="single"/>
      <sz val="10"/>
      <color indexed="21"/>
      <name val="Arial"/>
    </font>
    <font>
      <sz val="10"/>
      <color indexed="23"/>
      <name val="Arial"/>
    </font>
    <font>
      <sz val="18"/>
      <color indexed="26"/>
      <name val="Arial"/>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
      <patternFill patternType="solid">
        <fgColor indexed="14"/>
        <bgColor auto="1"/>
      </patternFill>
    </fill>
    <fill>
      <patternFill patternType="solid">
        <fgColor indexed="15"/>
        <bgColor auto="1"/>
      </patternFill>
    </fill>
    <fill>
      <patternFill patternType="solid">
        <fgColor indexed="12"/>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s>
  <borders count="31">
    <border>
      <left/>
      <right/>
      <top/>
      <bottom/>
      <diagonal/>
    </border>
    <border>
      <left style="thin">
        <color indexed="8"/>
      </left>
      <right/>
      <top style="thin">
        <color indexed="8"/>
      </top>
      <bottom/>
      <diagonal/>
    </border>
    <border>
      <left/>
      <right style="thin">
        <color indexed="13"/>
      </right>
      <top style="thin">
        <color indexed="8"/>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8"/>
      </left>
      <right style="thin">
        <color indexed="13"/>
      </right>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13"/>
      </left>
      <right style="thin">
        <color indexed="8"/>
      </right>
      <top style="thin">
        <color indexed="8"/>
      </top>
      <bottom/>
      <diagonal/>
    </border>
    <border>
      <left style="thin">
        <color indexed="8"/>
      </left>
      <right/>
      <top style="thin">
        <color indexed="8"/>
      </top>
      <bottom style="thin">
        <color indexed="8"/>
      </bottom>
      <diagonal/>
    </border>
    <border>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3"/>
      </left>
      <right/>
      <top style="thin">
        <color indexed="8"/>
      </top>
      <bottom style="thin">
        <color indexed="13"/>
      </bottom>
      <diagonal/>
    </border>
    <border>
      <left/>
      <right/>
      <top style="thin">
        <color indexed="8"/>
      </top>
      <bottom/>
      <diagonal/>
    </border>
    <border>
      <left/>
      <right style="thin">
        <color indexed="13"/>
      </right>
      <top style="thin">
        <color indexed="13"/>
      </top>
      <bottom style="thin">
        <color indexed="13"/>
      </bottom>
      <diagonal/>
    </border>
    <border>
      <left style="thin">
        <color indexed="13"/>
      </left>
      <right style="thin">
        <color indexed="8"/>
      </right>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13"/>
      </right>
      <top/>
      <bottom style="thin">
        <color indexed="13"/>
      </bottom>
      <diagonal/>
    </border>
    <border>
      <left style="thin">
        <color indexed="13"/>
      </left>
      <right style="thin">
        <color indexed="13"/>
      </right>
      <top/>
      <bottom style="thin">
        <color indexed="13"/>
      </bottom>
      <diagonal/>
    </border>
    <border>
      <left style="thin">
        <color indexed="13"/>
      </left>
      <right style="thin">
        <color indexed="8"/>
      </right>
      <top style="thin">
        <color indexed="13"/>
      </top>
      <bottom style="thin">
        <color indexed="13"/>
      </bottom>
      <diagonal/>
    </border>
    <border>
      <left style="thin">
        <color indexed="13"/>
      </left>
      <right/>
      <top style="thin">
        <color indexed="13"/>
      </top>
      <bottom style="thin">
        <color indexed="13"/>
      </bottom>
      <diagonal/>
    </border>
    <border>
      <left/>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13"/>
      </top>
      <bottom/>
      <diagonal/>
    </border>
    <border>
      <left/>
      <right/>
      <top/>
      <bottom style="thin">
        <color indexed="8"/>
      </bottom>
      <diagonal/>
    </border>
    <border>
      <left/>
      <right style="thin">
        <color indexed="13"/>
      </right>
      <top style="thin">
        <color indexed="13"/>
      </top>
      <bottom style="thin">
        <color indexed="8"/>
      </bottom>
      <diagonal/>
    </border>
    <border>
      <left style="thin">
        <color indexed="8"/>
      </left>
      <right style="thin">
        <color indexed="13"/>
      </right>
      <top style="thin">
        <color indexed="8"/>
      </top>
      <bottom style="thin">
        <color indexed="13"/>
      </bottom>
      <diagonal/>
    </border>
    <border>
      <left style="thin">
        <color indexed="8"/>
      </left>
      <right style="thin">
        <color indexed="13"/>
      </right>
      <top style="thin">
        <color indexed="13"/>
      </top>
      <bottom style="thin">
        <color indexed="8"/>
      </bottom>
      <diagonal/>
    </border>
  </borders>
  <cellStyleXfs count="1">
    <xf numFmtId="0" fontId="0" applyNumberFormat="0" applyFont="1" applyFill="0" applyBorder="0" applyAlignment="1" applyProtection="0">
      <alignment vertical="bottom"/>
    </xf>
  </cellStyleXfs>
  <cellXfs count="6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7" fillId="4" borderId="10" applyNumberFormat="0" applyFont="1" applyFill="1" applyBorder="1" applyAlignment="1" applyProtection="0">
      <alignment horizontal="center" vertical="bottom"/>
    </xf>
    <xf numFmtId="49" fontId="7" fillId="5" borderId="11" applyNumberFormat="1" applyFont="1" applyFill="1" applyBorder="1" applyAlignment="1" applyProtection="0">
      <alignment horizontal="center" vertical="bottom"/>
    </xf>
    <xf numFmtId="0" fontId="0" borderId="12"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borderId="14" applyNumberFormat="0" applyFont="1" applyFill="0" applyBorder="1" applyAlignment="1" applyProtection="0">
      <alignment vertical="bottom"/>
    </xf>
    <xf numFmtId="0" fontId="0" fillId="4" borderId="1" applyNumberFormat="0" applyFont="1" applyFill="1" applyBorder="1" applyAlignment="1" applyProtection="0">
      <alignment vertical="bottom"/>
    </xf>
    <xf numFmtId="0" fontId="0" borderId="15" applyNumberFormat="0" applyFont="1" applyFill="0" applyBorder="1" applyAlignment="1" applyProtection="0">
      <alignment vertical="bottom"/>
    </xf>
    <xf numFmtId="0" fontId="0" fillId="4" borderId="16" applyNumberFormat="0" applyFont="1" applyFill="1" applyBorder="1" applyAlignment="1" applyProtection="0">
      <alignment vertical="bottom"/>
    </xf>
    <xf numFmtId="0" fontId="0" borderId="17" applyNumberFormat="0" applyFont="1" applyFill="0" applyBorder="1" applyAlignment="1" applyProtection="0">
      <alignment vertical="bottom"/>
    </xf>
    <xf numFmtId="0" fontId="0" borderId="18" applyNumberFormat="0" applyFont="1" applyFill="0" applyBorder="1" applyAlignment="1" applyProtection="0">
      <alignment vertical="bottom"/>
    </xf>
    <xf numFmtId="49" fontId="7" fillId="6" borderId="19" applyNumberFormat="1" applyFont="1" applyFill="1" applyBorder="1" applyAlignment="1" applyProtection="0">
      <alignment horizontal="center" vertical="bottom"/>
    </xf>
    <xf numFmtId="0" fontId="0" borderId="20" applyNumberFormat="0" applyFont="1" applyFill="0" applyBorder="1" applyAlignment="1" applyProtection="0">
      <alignment vertical="bottom"/>
    </xf>
    <xf numFmtId="0" fontId="0" borderId="6" applyNumberFormat="0" applyFont="1" applyFill="0" applyBorder="1" applyAlignment="1" applyProtection="0">
      <alignment horizontal="left" vertical="bottom"/>
    </xf>
    <xf numFmtId="0" fontId="0" borderId="21" applyNumberFormat="0" applyFont="1" applyFill="0" applyBorder="1" applyAlignment="1" applyProtection="0">
      <alignment vertical="bottom"/>
    </xf>
    <xf numFmtId="49" fontId="0" borderId="6" applyNumberFormat="1" applyFont="1" applyFill="0" applyBorder="1" applyAlignment="1" applyProtection="0">
      <alignment vertical="bottom"/>
    </xf>
    <xf numFmtId="0" fontId="0" borderId="22" applyNumberFormat="0" applyFont="1" applyFill="0" applyBorder="1" applyAlignment="1" applyProtection="0">
      <alignment vertical="bottom"/>
    </xf>
    <xf numFmtId="49" fontId="0" fillId="6" borderId="19" applyNumberFormat="1" applyFont="1" applyFill="1" applyBorder="1" applyAlignment="1" applyProtection="0">
      <alignment horizontal="center" vertical="bottom"/>
    </xf>
    <xf numFmtId="0" fontId="0" borderId="19" applyNumberFormat="1" applyFont="1" applyFill="0" applyBorder="1" applyAlignment="1" applyProtection="0">
      <alignment vertical="bottom"/>
    </xf>
    <xf numFmtId="0" fontId="8" fillId="7" borderId="6" applyNumberFormat="0" applyFont="1" applyFill="1" applyBorder="1" applyAlignment="1" applyProtection="0">
      <alignment horizontal="left" vertical="bottom" wrapText="1"/>
    </xf>
    <xf numFmtId="4" fontId="0" borderId="6" applyNumberFormat="1" applyFont="1" applyFill="0" applyBorder="1" applyAlignment="1" applyProtection="0">
      <alignment vertical="bottom"/>
    </xf>
    <xf numFmtId="0" fontId="0" borderId="23" applyNumberFormat="0" applyFont="1" applyFill="0" applyBorder="1" applyAlignment="1" applyProtection="0">
      <alignment vertical="bottom"/>
    </xf>
    <xf numFmtId="0" fontId="0" fillId="4" borderId="24" applyNumberFormat="0" applyFont="1" applyFill="1" applyBorder="1" applyAlignment="1" applyProtection="0">
      <alignment vertical="bottom"/>
    </xf>
    <xf numFmtId="49" fontId="7" fillId="8" borderId="11" applyNumberFormat="1" applyFont="1" applyFill="1" applyBorder="1" applyAlignment="1" applyProtection="0">
      <alignment horizontal="center" vertical="bottom"/>
    </xf>
    <xf numFmtId="49" fontId="7" fillId="9" borderId="19" applyNumberFormat="1" applyFont="1" applyFill="1" applyBorder="1" applyAlignment="1" applyProtection="0">
      <alignment horizontal="center" vertical="bottom"/>
    </xf>
    <xf numFmtId="49" fontId="0" borderId="25" applyNumberFormat="1" applyFont="1" applyFill="0" applyBorder="1" applyAlignment="1" applyProtection="0">
      <alignment horizontal="left" vertical="bottom"/>
    </xf>
    <xf numFmtId="4" fontId="0" borderId="6" applyNumberFormat="1" applyFont="1" applyFill="0" applyBorder="1" applyAlignment="1" applyProtection="0">
      <alignment horizontal="left" vertical="bottom"/>
    </xf>
    <xf numFmtId="49" fontId="7" fillId="9" borderId="19" applyNumberFormat="1" applyFont="1" applyFill="1" applyBorder="1" applyAlignment="1" applyProtection="0">
      <alignment vertical="bottom"/>
    </xf>
    <xf numFmtId="49" fontId="0" borderId="25" applyNumberFormat="1" applyFont="1" applyFill="0" applyBorder="1" applyAlignment="1" applyProtection="0">
      <alignment vertical="bottom"/>
    </xf>
    <xf numFmtId="0" fontId="9" fillId="7" borderId="8" applyNumberFormat="0" applyFont="1" applyFill="1" applyBorder="1" applyAlignment="1" applyProtection="0">
      <alignment horizontal="center" vertical="center"/>
    </xf>
    <xf numFmtId="49" fontId="0" borderId="19" applyNumberFormat="1" applyFont="1" applyFill="0" applyBorder="1" applyAlignment="1" applyProtection="0">
      <alignment vertical="bottom"/>
    </xf>
    <xf numFmtId="0" fontId="0" fillId="9" borderId="19" applyNumberFormat="0" applyFont="1" applyFill="1" applyBorder="1" applyAlignment="1" applyProtection="0">
      <alignment vertical="bottom"/>
    </xf>
    <xf numFmtId="49" fontId="0" borderId="11" applyNumberFormat="1" applyFont="1" applyFill="0" applyBorder="1" applyAlignment="1" applyProtection="0">
      <alignment horizontal="left" vertical="bottom"/>
    </xf>
    <xf numFmtId="49" fontId="0" borderId="22" applyNumberFormat="1" applyFont="1" applyFill="0" applyBorder="1" applyAlignment="1" applyProtection="0">
      <alignment vertical="bottom"/>
    </xf>
    <xf numFmtId="4" fontId="10" borderId="19" applyNumberFormat="1" applyFont="1" applyFill="0" applyBorder="1" applyAlignment="1" applyProtection="0">
      <alignment horizontal="left" vertical="bottom"/>
    </xf>
    <xf numFmtId="0" fontId="8" fillId="7" borderId="19" applyNumberFormat="1" applyFont="1" applyFill="1" applyBorder="1" applyAlignment="1" applyProtection="0">
      <alignment horizontal="left" vertical="bottom" wrapText="1"/>
    </xf>
    <xf numFmtId="49" fontId="7" fillId="10" borderId="11" applyNumberFormat="1" applyFont="1" applyFill="1" applyBorder="1" applyAlignment="1" applyProtection="0">
      <alignment horizontal="center" vertical="bottom"/>
    </xf>
    <xf numFmtId="49" fontId="0" fillId="7" borderId="3" applyNumberFormat="1" applyFont="1" applyFill="1" applyBorder="1" applyAlignment="1" applyProtection="0">
      <alignment horizontal="center" vertical="center" wrapText="1"/>
    </xf>
    <xf numFmtId="0" fontId="9" fillId="7" borderId="3" applyNumberFormat="0" applyFont="1" applyFill="1" applyBorder="1" applyAlignment="1" applyProtection="0">
      <alignment horizontal="center" vertical="center"/>
    </xf>
    <xf numFmtId="0" fontId="0" borderId="26" applyNumberFormat="0" applyFont="1" applyFill="0" applyBorder="1" applyAlignment="1" applyProtection="0">
      <alignment vertical="bottom"/>
    </xf>
    <xf numFmtId="0" fontId="0" fillId="4" borderId="27" applyNumberFormat="0" applyFont="1" applyFill="1" applyBorder="1" applyAlignment="1" applyProtection="0">
      <alignment vertical="bottom"/>
    </xf>
    <xf numFmtId="0" fontId="0" borderId="28" applyNumberFormat="0" applyFont="1" applyFill="0" applyBorder="1" applyAlignment="1" applyProtection="0">
      <alignment vertical="bottom"/>
    </xf>
    <xf numFmtId="49" fontId="7" fillId="11" borderId="11" applyNumberFormat="1" applyFont="1" applyFill="1" applyBorder="1" applyAlignment="1" applyProtection="0">
      <alignment horizontal="center" vertical="bottom"/>
    </xf>
    <xf numFmtId="0" fontId="0" borderId="29" applyNumberFormat="0" applyFont="1" applyFill="0" applyBorder="1" applyAlignment="1" applyProtection="0">
      <alignment vertical="bottom"/>
    </xf>
    <xf numFmtId="49" fontId="11" fillId="7" borderId="3" applyNumberFormat="1" applyFont="1" applyFill="1" applyBorder="1" applyAlignment="1" applyProtection="0">
      <alignment horizontal="center" vertical="center"/>
    </xf>
    <xf numFmtId="49" fontId="12" fillId="7" borderId="6" applyNumberFormat="1" applyFont="1" applyFill="1" applyBorder="1" applyAlignment="1" applyProtection="0">
      <alignment horizontal="center" vertical="center"/>
    </xf>
    <xf numFmtId="0" fontId="0" borderId="30" applyNumberFormat="0" applyFont="1" applyFill="0" applyBorder="1" applyAlignment="1" applyProtection="0">
      <alignment vertical="bottom"/>
    </xf>
    <xf numFmtId="49" fontId="12" borderId="8" applyNumberFormat="1" applyFont="1" applyFill="0" applyBorder="1" applyAlignment="1" applyProtection="0">
      <alignment horizontal="center" vertical="bottom"/>
    </xf>
    <xf numFmtId="0" fontId="7" borderId="6" applyNumberFormat="0" applyFont="1" applyFill="0" applyBorder="1" applyAlignment="1" applyProtection="0">
      <alignment horizontal="center" vertical="bottom"/>
    </xf>
    <xf numFmtId="0" fontId="0" applyNumberFormat="1" applyFont="1" applyFill="0" applyBorder="0" applyAlignment="1" applyProtection="0">
      <alignment vertical="bottom"/>
    </xf>
    <xf numFmtId="49" fontId="0" fillId="7" borderId="29" applyNumberFormat="1"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00ff00"/>
      <rgbColor rgb="ffefefef"/>
      <rgbColor rgb="ffff9900"/>
      <rgbColor rgb="fff6b26b"/>
      <rgbColor rgb="fff7981d"/>
      <rgbColor rgb="fff3e73f"/>
      <rgbColor rgb="ff00ffff"/>
      <rgbColor rgb="ff1155cc"/>
      <rgbColor rgb="ff878787"/>
      <rgbColor rgb="ff1a1a1a"/>
      <rgbColor rgb="ffd9d9d9"/>
      <rgbColor rgb="fff8c3bf"/>
      <rgbColor rgb="ff75757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757575"/>
                </a:solidFill>
                <a:latin typeface="Arial"/>
              </a:defRPr>
            </a:pPr>
            <a:r>
              <a:rPr b="0" i="0" strike="noStrike" sz="1800" u="none">
                <a:solidFill>
                  <a:srgbClr val="757575"/>
                </a:solidFill>
                <a:latin typeface="Arial"/>
              </a:rPr>
              <a:t>Systèmes Physiologiques Limitants - Rameur</a:t>
            </a:r>
          </a:p>
        </c:rich>
      </c:tx>
      <c:layout>
        <c:manualLayout>
          <c:xMode val="edge"/>
          <c:yMode val="edge"/>
          <c:x val="0.198395"/>
          <c:y val="0"/>
          <c:w val="0.465633"/>
          <c:h val="0.0863821"/>
        </c:manualLayout>
      </c:layout>
      <c:overlay val="1"/>
      <c:spPr>
        <a:noFill/>
        <a:effectLst/>
      </c:spPr>
    </c:title>
    <c:autoTitleDeleted val="1"/>
    <c:plotArea>
      <c:layout>
        <c:manualLayout>
          <c:layoutTarget val="inner"/>
          <c:xMode val="edge"/>
          <c:yMode val="edge"/>
          <c:x val="0.0470723"/>
          <c:y val="0.0863821"/>
          <c:w val="0.813036"/>
          <c:h val="0.853156"/>
        </c:manualLayout>
      </c:layout>
      <c:lineChart>
        <c:grouping val="standard"/>
        <c:varyColors val="0"/>
        <c:ser>
          <c:idx val="0"/>
          <c:order val="0"/>
          <c:tx>
            <c:strRef>
              <c:f>'Table Rameur'!$H$13</c:f>
              <c:strCache>
                <c:ptCount val="1"/>
                <c:pt idx="0">
                  <c:v>Athlete</c:v>
                </c:pt>
              </c:strCache>
            </c:strRef>
          </c:tx>
          <c:spPr>
            <a:noFill/>
            <a:ln w="38100" cap="flat">
              <a:solidFill>
                <a:schemeClr val="accent1"/>
              </a:solidFill>
              <a:prstDash val="lgDash"/>
              <a:miter lim="800000"/>
            </a:ln>
            <a:effectLst/>
          </c:spPr>
          <c:marker>
            <c:symbol val="none"/>
            <c:size val="4"/>
            <c:spPr>
              <a:solidFill>
                <a:srgbClr val="000000">
                  <a:alpha val="0"/>
                </a:srgbClr>
              </a:solidFill>
              <a:ln w="38100" cap="flat">
                <a:solidFill>
                  <a:schemeClr val="accent1"/>
                </a:solidFill>
                <a:prstDash val="lgDash"/>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Rameur'!$G$14:$G$17</c:f>
              <c:strCache>
                <c:ptCount val="4"/>
                <c:pt idx="0">
                  <c:v>T1</c:v>
                </c:pt>
                <c:pt idx="1">
                  <c:v>T2</c:v>
                </c:pt>
                <c:pt idx="2">
                  <c:v>T3</c:v>
                </c:pt>
                <c:pt idx="3">
                  <c:v>T4</c:v>
                </c:pt>
              </c:strCache>
            </c:strRef>
          </c:cat>
          <c:val>
            <c:numRef>
              <c:f>'Table Rameur'!$H$14:$H$17</c:f>
              <c:numCache>
                <c:ptCount val="4"/>
                <c:pt idx="0">
                  <c:v>92.750170</c:v>
                </c:pt>
                <c:pt idx="1">
                  <c:v>94.626474</c:v>
                </c:pt>
                <c:pt idx="2">
                  <c:v>95.295587</c:v>
                </c:pt>
                <c:pt idx="3">
                  <c:v>97.328925</c:v>
                </c:pt>
              </c:numCache>
            </c:numRef>
          </c:val>
          <c:smooth val="1"/>
        </c:ser>
        <c:ser>
          <c:idx val="1"/>
          <c:order val="1"/>
          <c:tx>
            <c:strRef>
              <c:f>'Table Rameur'!$I$13</c:f>
              <c:strCache>
                <c:ptCount val="1"/>
                <c:pt idx="0">
                  <c:v>Utilisation</c:v>
                </c:pt>
              </c:strCache>
            </c:strRef>
          </c:tx>
          <c:spPr>
            <a:noFill/>
            <a:ln w="38100" cap="flat">
              <a:solidFill>
                <a:schemeClr val="accent2"/>
              </a:solidFill>
              <a:prstDash val="solid"/>
              <a:miter lim="800000"/>
            </a:ln>
            <a:effectLst/>
          </c:spPr>
          <c:marker>
            <c:symbol val="none"/>
            <c:size val="4"/>
            <c:spPr>
              <a:solidFill>
                <a:srgbClr val="000000">
                  <a:alpha val="0"/>
                </a:srgbClr>
              </a:solidFill>
              <a:ln w="38100" cap="flat">
                <a:solidFill>
                  <a:schemeClr val="accent2"/>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Rameur'!$G$14:$G$17</c:f>
              <c:strCache>
                <c:ptCount val="4"/>
                <c:pt idx="0">
                  <c:v>T1</c:v>
                </c:pt>
                <c:pt idx="1">
                  <c:v>T2</c:v>
                </c:pt>
                <c:pt idx="2">
                  <c:v>T3</c:v>
                </c:pt>
                <c:pt idx="3">
                  <c:v>T4</c:v>
                </c:pt>
              </c:strCache>
            </c:strRef>
          </c:cat>
          <c:val>
            <c:numRef>
              <c:f>'Table Rameur'!$I$14:$I$17</c:f>
              <c:numCache>
                <c:ptCount val="4"/>
                <c:pt idx="0">
                  <c:v>93.500000</c:v>
                </c:pt>
                <c:pt idx="1">
                  <c:v>95.800000</c:v>
                </c:pt>
                <c:pt idx="2">
                  <c:v>96.300000</c:v>
                </c:pt>
                <c:pt idx="3">
                  <c:v>97.800000</c:v>
                </c:pt>
              </c:numCache>
            </c:numRef>
          </c:val>
          <c:smooth val="1"/>
        </c:ser>
        <c:ser>
          <c:idx val="2"/>
          <c:order val="2"/>
          <c:tx>
            <c:strRef>
              <c:f>'Table Rameur'!$J$13</c:f>
              <c:strCache>
                <c:ptCount val="1"/>
                <c:pt idx="0">
                  <c:v>Util. - Resp.</c:v>
                </c:pt>
              </c:strCache>
            </c:strRef>
          </c:tx>
          <c:spPr>
            <a:noFill/>
            <a:ln w="19050" cap="flat">
              <a:solidFill>
                <a:schemeClr val="accent3"/>
              </a:solidFill>
              <a:prstDash val="solid"/>
              <a:miter lim="800000"/>
            </a:ln>
            <a:effectLst/>
          </c:spPr>
          <c:marker>
            <c:symbol val="none"/>
            <c:size val="5"/>
            <c:spPr>
              <a:solidFill>
                <a:srgbClr val="000000">
                  <a:alpha val="0"/>
                </a:srgbClr>
              </a:solidFill>
              <a:ln w="19050" cap="flat">
                <a:solidFill>
                  <a:schemeClr val="accent3"/>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Rameur'!$G$14:$G$17</c:f>
              <c:strCache>
                <c:ptCount val="4"/>
                <c:pt idx="0">
                  <c:v>T1</c:v>
                </c:pt>
                <c:pt idx="1">
                  <c:v>T2</c:v>
                </c:pt>
                <c:pt idx="2">
                  <c:v>T3</c:v>
                </c:pt>
                <c:pt idx="3">
                  <c:v>T4</c:v>
                </c:pt>
              </c:strCache>
            </c:strRef>
          </c:cat>
          <c:val>
            <c:numRef>
              <c:f>'Table Rameur'!$J$14:$J$17</c:f>
              <c:numCache>
                <c:ptCount val="4"/>
                <c:pt idx="0">
                  <c:v>92.500000</c:v>
                </c:pt>
                <c:pt idx="1">
                  <c:v>94.800000</c:v>
                </c:pt>
                <c:pt idx="2">
                  <c:v>95.800000</c:v>
                </c:pt>
                <c:pt idx="3">
                  <c:v>97.500000</c:v>
                </c:pt>
              </c:numCache>
            </c:numRef>
          </c:val>
          <c:smooth val="1"/>
        </c:ser>
        <c:ser>
          <c:idx val="3"/>
          <c:order val="3"/>
          <c:tx>
            <c:strRef>
              <c:f>'Table Rameur'!$K$13</c:f>
              <c:strCache>
                <c:ptCount val="1"/>
                <c:pt idx="0">
                  <c:v>Resp. - Util.</c:v>
                </c:pt>
              </c:strCache>
            </c:strRef>
          </c:tx>
          <c:spPr>
            <a:noFill/>
            <a:ln w="19050" cap="flat">
              <a:solidFill>
                <a:schemeClr val="accent4"/>
              </a:solidFill>
              <a:prstDash val="solid"/>
              <a:miter lim="800000"/>
            </a:ln>
            <a:effectLst/>
          </c:spPr>
          <c:marker>
            <c:symbol val="none"/>
            <c:size val="5"/>
            <c:spPr>
              <a:solidFill>
                <a:srgbClr val="000000">
                  <a:alpha val="0"/>
                </a:srgbClr>
              </a:solidFill>
              <a:ln w="19050" cap="flat">
                <a:solidFill>
                  <a:schemeClr val="accent4"/>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Rameur'!$G$14:$G$17</c:f>
              <c:strCache>
                <c:ptCount val="4"/>
                <c:pt idx="0">
                  <c:v>T1</c:v>
                </c:pt>
                <c:pt idx="1">
                  <c:v>T2</c:v>
                </c:pt>
                <c:pt idx="2">
                  <c:v>T3</c:v>
                </c:pt>
                <c:pt idx="3">
                  <c:v>T4</c:v>
                </c:pt>
              </c:strCache>
            </c:strRef>
          </c:cat>
          <c:val>
            <c:numRef>
              <c:f>'Table Rameur'!$K$14:$K$17</c:f>
              <c:numCache>
                <c:ptCount val="4"/>
                <c:pt idx="0">
                  <c:v>91.500000</c:v>
                </c:pt>
                <c:pt idx="1">
                  <c:v>94.200000</c:v>
                </c:pt>
                <c:pt idx="2">
                  <c:v>94.800000</c:v>
                </c:pt>
                <c:pt idx="3">
                  <c:v>97.000000</c:v>
                </c:pt>
              </c:numCache>
            </c:numRef>
          </c:val>
          <c:smooth val="1"/>
        </c:ser>
        <c:ser>
          <c:idx val="4"/>
          <c:order val="4"/>
          <c:tx>
            <c:strRef>
              <c:f>'Table Rameur'!$L$13</c:f>
              <c:strCache>
                <c:ptCount val="1"/>
                <c:pt idx="0">
                  <c:v>Respiratoire</c:v>
                </c:pt>
              </c:strCache>
            </c:strRef>
          </c:tx>
          <c:spPr>
            <a:noFill/>
            <a:ln w="38100" cap="flat">
              <a:solidFill>
                <a:schemeClr val="accent5"/>
              </a:solidFill>
              <a:prstDash val="solid"/>
              <a:miter lim="800000"/>
            </a:ln>
            <a:effectLst/>
          </c:spPr>
          <c:marker>
            <c:symbol val="none"/>
            <c:size val="4"/>
            <c:spPr>
              <a:solidFill>
                <a:srgbClr val="000000">
                  <a:alpha val="0"/>
                </a:srgbClr>
              </a:solidFill>
              <a:ln w="38100" cap="flat">
                <a:solidFill>
                  <a:schemeClr val="accent5"/>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Rameur'!$G$14:$G$17</c:f>
              <c:strCache>
                <c:ptCount val="4"/>
                <c:pt idx="0">
                  <c:v>T1</c:v>
                </c:pt>
                <c:pt idx="1">
                  <c:v>T2</c:v>
                </c:pt>
                <c:pt idx="2">
                  <c:v>T3</c:v>
                </c:pt>
                <c:pt idx="3">
                  <c:v>T4</c:v>
                </c:pt>
              </c:strCache>
            </c:strRef>
          </c:cat>
          <c:val>
            <c:numRef>
              <c:f>'Table Rameur'!$L$14:$L$17</c:f>
              <c:numCache>
                <c:ptCount val="4"/>
                <c:pt idx="0">
                  <c:v>90.000000</c:v>
                </c:pt>
                <c:pt idx="1">
                  <c:v>93.800000</c:v>
                </c:pt>
                <c:pt idx="2">
                  <c:v>93.000000</c:v>
                </c:pt>
                <c:pt idx="3">
                  <c:v>96.500000</c:v>
                </c:pt>
              </c:numCache>
            </c:numRef>
          </c:val>
          <c:smooth val="1"/>
        </c:ser>
        <c:ser>
          <c:idx val="5"/>
          <c:order val="5"/>
          <c:tx>
            <c:strRef>
              <c:f>'Table Rameur'!$M$13</c:f>
              <c:strCache>
                <c:ptCount val="1"/>
                <c:pt idx="0">
                  <c:v>Resp. - Card.</c:v>
                </c:pt>
              </c:strCache>
            </c:strRef>
          </c:tx>
          <c:spPr>
            <a:noFill/>
            <a:ln w="19050" cap="flat">
              <a:solidFill>
                <a:schemeClr val="accent6"/>
              </a:solidFill>
              <a:prstDash val="solid"/>
              <a:miter lim="800000"/>
            </a:ln>
            <a:effectLst/>
          </c:spPr>
          <c:marker>
            <c:symbol val="none"/>
            <c:size val="5"/>
            <c:spPr>
              <a:solidFill>
                <a:srgbClr val="000000">
                  <a:alpha val="0"/>
                </a:srgbClr>
              </a:solidFill>
              <a:ln w="19050" cap="flat">
                <a:solidFill>
                  <a:schemeClr val="accent6"/>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Rameur'!$G$14:$G$17</c:f>
              <c:strCache>
                <c:ptCount val="4"/>
                <c:pt idx="0">
                  <c:v>T1</c:v>
                </c:pt>
                <c:pt idx="1">
                  <c:v>T2</c:v>
                </c:pt>
                <c:pt idx="2">
                  <c:v>T3</c:v>
                </c:pt>
                <c:pt idx="3">
                  <c:v>T4</c:v>
                </c:pt>
              </c:strCache>
            </c:strRef>
          </c:cat>
          <c:val>
            <c:numRef>
              <c:f>'Table Rameur'!$M$14:$M$17</c:f>
              <c:numCache>
                <c:ptCount val="4"/>
                <c:pt idx="0">
                  <c:v>88.000000</c:v>
                </c:pt>
                <c:pt idx="1">
                  <c:v>93.500000</c:v>
                </c:pt>
                <c:pt idx="2">
                  <c:v>91.800000</c:v>
                </c:pt>
                <c:pt idx="3">
                  <c:v>96.000000</c:v>
                </c:pt>
              </c:numCache>
            </c:numRef>
          </c:val>
          <c:smooth val="1"/>
        </c:ser>
        <c:ser>
          <c:idx val="6"/>
          <c:order val="6"/>
          <c:tx>
            <c:strRef>
              <c:f>'Table Rameur'!$N$13</c:f>
              <c:strCache>
                <c:ptCount val="1"/>
                <c:pt idx="0">
                  <c:v>Card. - Resp.</c:v>
                </c:pt>
              </c:strCache>
            </c:strRef>
          </c:tx>
          <c:spPr>
            <a:noFill/>
            <a:ln w="19050" cap="flat">
              <a:solidFill>
                <a:schemeClr val="accent1"/>
              </a:solidFill>
              <a:prstDash val="solid"/>
              <a:miter lim="800000"/>
            </a:ln>
            <a:effectLst/>
          </c:spPr>
          <c:marker>
            <c:symbol val="none"/>
            <c:size val="5"/>
            <c:spPr>
              <a:solidFill>
                <a:srgbClr val="000000">
                  <a:alpha val="0"/>
                </a:srgbClr>
              </a:solidFill>
              <a:ln w="19050" cap="flat">
                <a:solidFill>
                  <a:schemeClr val="accent1"/>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Rameur'!$G$14:$G$17</c:f>
              <c:strCache>
                <c:ptCount val="4"/>
                <c:pt idx="0">
                  <c:v>T1</c:v>
                </c:pt>
                <c:pt idx="1">
                  <c:v>T2</c:v>
                </c:pt>
                <c:pt idx="2">
                  <c:v>T3</c:v>
                </c:pt>
                <c:pt idx="3">
                  <c:v>T4</c:v>
                </c:pt>
              </c:strCache>
            </c:strRef>
          </c:cat>
          <c:val>
            <c:numRef>
              <c:f>'Table Rameur'!$N$14:$N$17</c:f>
              <c:numCache>
                <c:ptCount val="4"/>
                <c:pt idx="0">
                  <c:v>86.500000</c:v>
                </c:pt>
                <c:pt idx="1">
                  <c:v>92.000000</c:v>
                </c:pt>
                <c:pt idx="2">
                  <c:v>90.000000</c:v>
                </c:pt>
                <c:pt idx="3">
                  <c:v>95.500000</c:v>
                </c:pt>
              </c:numCache>
            </c:numRef>
          </c:val>
          <c:smooth val="1"/>
        </c:ser>
        <c:ser>
          <c:idx val="7"/>
          <c:order val="7"/>
          <c:tx>
            <c:strRef>
              <c:f>'Table Rameur'!$O$13</c:f>
              <c:strCache>
                <c:ptCount val="1"/>
                <c:pt idx="0">
                  <c:v>Cardiaque</c:v>
                </c:pt>
              </c:strCache>
            </c:strRef>
          </c:tx>
          <c:spPr>
            <a:noFill/>
            <a:ln w="38100" cap="flat">
              <a:solidFill>
                <a:srgbClr val="F8C4C0"/>
              </a:solidFill>
              <a:prstDash val="solid"/>
              <a:miter lim="800000"/>
            </a:ln>
            <a:effectLst/>
          </c:spPr>
          <c:marker>
            <c:symbol val="none"/>
            <c:size val="4"/>
            <c:spPr>
              <a:solidFill>
                <a:srgbClr val="000000">
                  <a:alpha val="0"/>
                </a:srgbClr>
              </a:solidFill>
              <a:ln w="38100" cap="flat">
                <a:solidFill>
                  <a:srgbClr val="F8C4C0"/>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Rameur'!$G$14:$G$17</c:f>
              <c:strCache>
                <c:ptCount val="4"/>
                <c:pt idx="0">
                  <c:v>T1</c:v>
                </c:pt>
                <c:pt idx="1">
                  <c:v>T2</c:v>
                </c:pt>
                <c:pt idx="2">
                  <c:v>T3</c:v>
                </c:pt>
                <c:pt idx="3">
                  <c:v>T4</c:v>
                </c:pt>
              </c:strCache>
            </c:strRef>
          </c:cat>
          <c:val>
            <c:numRef>
              <c:f>'Table Rameur'!$O$14:$O$17</c:f>
              <c:numCache>
                <c:ptCount val="4"/>
                <c:pt idx="0">
                  <c:v>84.500000</c:v>
                </c:pt>
                <c:pt idx="1">
                  <c:v>89.000000</c:v>
                </c:pt>
                <c:pt idx="2">
                  <c:v>87.000000</c:v>
                </c:pt>
                <c:pt idx="3">
                  <c:v>94.000000</c:v>
                </c:pt>
              </c:numCache>
            </c:numRef>
          </c:val>
          <c:smooth val="1"/>
        </c:ser>
        <c:marker val="1"/>
        <c:axId val="2094734552"/>
        <c:axId val="2094734553"/>
      </c:lineChart>
      <c:catAx>
        <c:axId val="2094734552"/>
        <c:scaling>
          <c:orientation val="minMax"/>
        </c:scaling>
        <c:delete val="0"/>
        <c:axPos val="b"/>
        <c:numFmt formatCode="General" sourceLinked="1"/>
        <c:majorTickMark val="cross"/>
        <c:minorTickMark val="none"/>
        <c:tickLblPos val="low"/>
        <c:spPr>
          <a:ln w="12700" cap="flat">
            <a:solidFill>
              <a:srgbClr val="888888"/>
            </a:solidFill>
            <a:prstDash val="solid"/>
            <a:miter lim="800000"/>
          </a:ln>
        </c:spPr>
        <c:txPr>
          <a:bodyPr rot="0"/>
          <a:lstStyle/>
          <a:p>
            <a:pPr>
              <a:defRPr b="0" i="0" strike="noStrike" sz="1000" u="none">
                <a:solidFill>
                  <a:srgbClr val="000000"/>
                </a:solidFill>
                <a:latin typeface="Arial"/>
              </a:defRPr>
            </a:pPr>
          </a:p>
        </c:txPr>
        <c:crossAx val="2094734553"/>
        <c:crosses val="autoZero"/>
        <c:auto val="1"/>
        <c:lblAlgn val="ctr"/>
        <c:noMultiLvlLbl val="1"/>
      </c:catAx>
      <c:valAx>
        <c:axId val="2094734553"/>
        <c:scaling>
          <c:orientation val="minMax"/>
          <c:max val="98"/>
          <c:min val="84"/>
        </c:scaling>
        <c:delete val="0"/>
        <c:axPos val="l"/>
        <c:majorGridlines>
          <c:spPr>
            <a:ln w="12700" cap="flat">
              <a:solidFill>
                <a:srgbClr val="D9D9D9"/>
              </a:solidFill>
              <a:prstDash val="solid"/>
              <a:miter lim="800000"/>
            </a:ln>
          </c:spPr>
        </c:majorGridlines>
        <c:minorGridlines>
          <c:spPr>
            <a:ln w="12700" cap="flat">
              <a:solidFill>
                <a:srgbClr val="D9D9D9"/>
              </a:solidFill>
              <a:prstDash val="solid"/>
              <a:miter lim="800000"/>
            </a:ln>
          </c:spPr>
        </c:minorGridlines>
        <c:numFmt formatCode="General" sourceLinked="1"/>
        <c:majorTickMark val="none"/>
        <c:minorTickMark val="none"/>
        <c:tickLblPos val="nextTo"/>
        <c:spPr>
          <a:ln w="12700" cap="flat">
            <a:noFill/>
            <a:prstDash val="solid"/>
            <a:miter lim="800000"/>
          </a:ln>
        </c:spPr>
        <c:txPr>
          <a:bodyPr rot="0"/>
          <a:lstStyle/>
          <a:p>
            <a:pPr>
              <a:defRPr b="0" i="0" strike="noStrike" sz="1000" u="none">
                <a:solidFill>
                  <a:srgbClr val="000000"/>
                </a:solidFill>
                <a:latin typeface="Arial"/>
              </a:defRPr>
            </a:pPr>
          </a:p>
        </c:txPr>
        <c:crossAx val="2094734552"/>
        <c:crosses val="autoZero"/>
        <c:crossBetween val="between"/>
        <c:majorUnit val="3.5"/>
        <c:minorUnit val="1.75"/>
      </c:valAx>
      <c:spPr>
        <a:solidFill>
          <a:srgbClr val="FFFFFF"/>
        </a:solidFill>
        <a:ln w="12700" cap="flat">
          <a:noFill/>
          <a:miter lim="400000"/>
        </a:ln>
        <a:effectLst/>
      </c:spPr>
    </c:plotArea>
    <c:legend>
      <c:legendPos val="r"/>
      <c:layout>
        <c:manualLayout>
          <c:xMode val="edge"/>
          <c:yMode val="edge"/>
          <c:x val="0.888138"/>
          <c:y val="0.32099"/>
          <c:w val="0.111862"/>
          <c:h val="0.262278"/>
        </c:manualLayout>
      </c:layout>
      <c:overlay val="1"/>
      <c:spPr>
        <a:noFill/>
        <a:ln w="12700" cap="flat">
          <a:noFill/>
          <a:miter lim="400000"/>
        </a:ln>
        <a:effectLst/>
      </c:spPr>
      <c:txPr>
        <a:bodyPr rot="0"/>
        <a:lstStyle/>
        <a:p>
          <a:pPr>
            <a:defRPr b="0" i="0" strike="noStrike" sz="1000" u="none">
              <a:solidFill>
                <a:srgbClr val="1A1A1A"/>
              </a:solidFill>
              <a:latin typeface="Arial"/>
            </a:defRPr>
          </a:pPr>
        </a:p>
      </c:txPr>
    </c:legend>
    <c:plotVisOnly val="1"/>
    <c:dispBlanksAs val="gap"/>
  </c:chart>
  <c:spPr>
    <a:solidFill>
      <a:srgbClr val="FFFFFF"/>
    </a:solidFill>
    <a:ln w="12700" cap="flat">
      <a:solidFill>
        <a:srgbClr val="888888"/>
      </a:solidFill>
      <a:prstDash val="solid"/>
      <a:miter lim="800000"/>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757575"/>
                </a:solidFill>
                <a:latin typeface="Arial"/>
              </a:defRPr>
            </a:pPr>
            <a:r>
              <a:rPr b="0" i="0" strike="noStrike" sz="1800" u="none">
                <a:solidFill>
                  <a:srgbClr val="757575"/>
                </a:solidFill>
                <a:latin typeface="Arial"/>
              </a:rPr>
              <a:t>Systèmes Physiologiques Limitants - Course à pied</a:t>
            </a:r>
          </a:p>
        </c:rich>
      </c:tx>
      <c:layout>
        <c:manualLayout>
          <c:xMode val="edge"/>
          <c:yMode val="edge"/>
          <c:x val="0.16685"/>
          <c:y val="0"/>
          <c:w val="0.528452"/>
          <c:h val="0.0863821"/>
        </c:manualLayout>
      </c:layout>
      <c:overlay val="1"/>
      <c:spPr>
        <a:noFill/>
        <a:effectLst/>
      </c:spPr>
    </c:title>
    <c:autoTitleDeleted val="1"/>
    <c:plotArea>
      <c:layout>
        <c:manualLayout>
          <c:layoutTarget val="inner"/>
          <c:xMode val="edge"/>
          <c:yMode val="edge"/>
          <c:x val="0.047165"/>
          <c:y val="0.0863821"/>
          <c:w val="0.812668"/>
          <c:h val="0.853156"/>
        </c:manualLayout>
      </c:layout>
      <c:lineChart>
        <c:grouping val="standard"/>
        <c:varyColors val="0"/>
        <c:ser>
          <c:idx val="0"/>
          <c:order val="0"/>
          <c:tx>
            <c:strRef>
              <c:f>'Table Course'!$H$13</c:f>
              <c:strCache>
                <c:ptCount val="1"/>
                <c:pt idx="0">
                  <c:v>Athlete</c:v>
                </c:pt>
              </c:strCache>
            </c:strRef>
          </c:tx>
          <c:spPr>
            <a:noFill/>
            <a:ln w="38100" cap="flat">
              <a:solidFill>
                <a:schemeClr val="accent1"/>
              </a:solidFill>
              <a:prstDash val="lgDash"/>
              <a:miter lim="800000"/>
            </a:ln>
            <a:effectLst/>
          </c:spPr>
          <c:marker>
            <c:symbol val="none"/>
            <c:size val="4"/>
            <c:spPr>
              <a:solidFill>
                <a:srgbClr val="000000">
                  <a:alpha val="0"/>
                </a:srgbClr>
              </a:solidFill>
              <a:ln w="38100" cap="flat">
                <a:solidFill>
                  <a:schemeClr val="accent1"/>
                </a:solidFill>
                <a:prstDash val="lgDash"/>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Course'!$G$14:$G$17</c:f>
              <c:strCache>
                <c:ptCount val="4"/>
                <c:pt idx="0">
                  <c:v>T1</c:v>
                </c:pt>
                <c:pt idx="1">
                  <c:v>T2</c:v>
                </c:pt>
                <c:pt idx="2">
                  <c:v>T3</c:v>
                </c:pt>
                <c:pt idx="3">
                  <c:v>T4</c:v>
                </c:pt>
              </c:strCache>
            </c:strRef>
          </c:cat>
          <c:val>
            <c:numRef>
              <c:f>'Table Course'!$H$14:$H$17</c:f>
              <c:numCache>
                <c:ptCount val="4"/>
                <c:pt idx="0">
                  <c:v>84.910776</c:v>
                </c:pt>
                <c:pt idx="1">
                  <c:v>91.074020</c:v>
                </c:pt>
                <c:pt idx="2">
                  <c:v>88.831587</c:v>
                </c:pt>
                <c:pt idx="3">
                  <c:v>95.586242</c:v>
                </c:pt>
              </c:numCache>
            </c:numRef>
          </c:val>
          <c:smooth val="1"/>
        </c:ser>
        <c:ser>
          <c:idx val="1"/>
          <c:order val="1"/>
          <c:tx>
            <c:strRef>
              <c:f>'Table Course'!$I$13</c:f>
              <c:strCache>
                <c:ptCount val="1"/>
                <c:pt idx="0">
                  <c:v>Utilisation</c:v>
                </c:pt>
              </c:strCache>
            </c:strRef>
          </c:tx>
          <c:spPr>
            <a:noFill/>
            <a:ln w="38100" cap="flat">
              <a:solidFill>
                <a:schemeClr val="accent2"/>
              </a:solidFill>
              <a:prstDash val="solid"/>
              <a:miter lim="800000"/>
            </a:ln>
            <a:effectLst/>
          </c:spPr>
          <c:marker>
            <c:symbol val="none"/>
            <c:size val="4"/>
            <c:spPr>
              <a:solidFill>
                <a:srgbClr val="000000">
                  <a:alpha val="0"/>
                </a:srgbClr>
              </a:solidFill>
              <a:ln w="38100" cap="flat">
                <a:solidFill>
                  <a:schemeClr val="accent2"/>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Course'!$G$14:$G$17</c:f>
              <c:strCache>
                <c:ptCount val="4"/>
                <c:pt idx="0">
                  <c:v>T1</c:v>
                </c:pt>
                <c:pt idx="1">
                  <c:v>T2</c:v>
                </c:pt>
                <c:pt idx="2">
                  <c:v>T3</c:v>
                </c:pt>
                <c:pt idx="3">
                  <c:v>T4</c:v>
                </c:pt>
              </c:strCache>
            </c:strRef>
          </c:cat>
          <c:val>
            <c:numRef>
              <c:f>'Table Course'!$I$14:$I$17</c:f>
              <c:numCache>
                <c:ptCount val="4"/>
                <c:pt idx="0">
                  <c:v>93.500000</c:v>
                </c:pt>
                <c:pt idx="1">
                  <c:v>95.800000</c:v>
                </c:pt>
                <c:pt idx="2">
                  <c:v>96.300000</c:v>
                </c:pt>
                <c:pt idx="3">
                  <c:v>97.800000</c:v>
                </c:pt>
              </c:numCache>
            </c:numRef>
          </c:val>
          <c:smooth val="1"/>
        </c:ser>
        <c:ser>
          <c:idx val="2"/>
          <c:order val="2"/>
          <c:tx>
            <c:strRef>
              <c:f>'Table Course'!$J$13</c:f>
              <c:strCache>
                <c:ptCount val="1"/>
                <c:pt idx="0">
                  <c:v>Util. - Resp.</c:v>
                </c:pt>
              </c:strCache>
            </c:strRef>
          </c:tx>
          <c:spPr>
            <a:noFill/>
            <a:ln w="19050" cap="flat">
              <a:solidFill>
                <a:schemeClr val="accent3"/>
              </a:solidFill>
              <a:prstDash val="solid"/>
              <a:miter lim="800000"/>
            </a:ln>
            <a:effectLst/>
          </c:spPr>
          <c:marker>
            <c:symbol val="none"/>
            <c:size val="5"/>
            <c:spPr>
              <a:solidFill>
                <a:srgbClr val="000000">
                  <a:alpha val="0"/>
                </a:srgbClr>
              </a:solidFill>
              <a:ln w="19050" cap="flat">
                <a:solidFill>
                  <a:schemeClr val="accent3"/>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Course'!$G$14:$G$17</c:f>
              <c:strCache>
                <c:ptCount val="4"/>
                <c:pt idx="0">
                  <c:v>T1</c:v>
                </c:pt>
                <c:pt idx="1">
                  <c:v>T2</c:v>
                </c:pt>
                <c:pt idx="2">
                  <c:v>T3</c:v>
                </c:pt>
                <c:pt idx="3">
                  <c:v>T4</c:v>
                </c:pt>
              </c:strCache>
            </c:strRef>
          </c:cat>
          <c:val>
            <c:numRef>
              <c:f>'Table Course'!$J$14:$J$17</c:f>
              <c:numCache>
                <c:ptCount val="4"/>
                <c:pt idx="0">
                  <c:v>92.500000</c:v>
                </c:pt>
                <c:pt idx="1">
                  <c:v>94.800000</c:v>
                </c:pt>
                <c:pt idx="2">
                  <c:v>95.800000</c:v>
                </c:pt>
                <c:pt idx="3">
                  <c:v>97.500000</c:v>
                </c:pt>
              </c:numCache>
            </c:numRef>
          </c:val>
          <c:smooth val="1"/>
        </c:ser>
        <c:ser>
          <c:idx val="3"/>
          <c:order val="3"/>
          <c:tx>
            <c:strRef>
              <c:f>'Table Course'!$K$13</c:f>
              <c:strCache>
                <c:ptCount val="1"/>
                <c:pt idx="0">
                  <c:v>Resp. - Util.</c:v>
                </c:pt>
              </c:strCache>
            </c:strRef>
          </c:tx>
          <c:spPr>
            <a:noFill/>
            <a:ln w="19050" cap="flat">
              <a:solidFill>
                <a:schemeClr val="accent4"/>
              </a:solidFill>
              <a:prstDash val="solid"/>
              <a:miter lim="800000"/>
            </a:ln>
            <a:effectLst/>
          </c:spPr>
          <c:marker>
            <c:symbol val="none"/>
            <c:size val="5"/>
            <c:spPr>
              <a:solidFill>
                <a:srgbClr val="000000">
                  <a:alpha val="0"/>
                </a:srgbClr>
              </a:solidFill>
              <a:ln w="19050" cap="flat">
                <a:solidFill>
                  <a:schemeClr val="accent4"/>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Course'!$G$14:$G$17</c:f>
              <c:strCache>
                <c:ptCount val="4"/>
                <c:pt idx="0">
                  <c:v>T1</c:v>
                </c:pt>
                <c:pt idx="1">
                  <c:v>T2</c:v>
                </c:pt>
                <c:pt idx="2">
                  <c:v>T3</c:v>
                </c:pt>
                <c:pt idx="3">
                  <c:v>T4</c:v>
                </c:pt>
              </c:strCache>
            </c:strRef>
          </c:cat>
          <c:val>
            <c:numRef>
              <c:f>'Table Course'!$K$14:$K$17</c:f>
              <c:numCache>
                <c:ptCount val="4"/>
                <c:pt idx="0">
                  <c:v>91.500000</c:v>
                </c:pt>
                <c:pt idx="1">
                  <c:v>94.200000</c:v>
                </c:pt>
                <c:pt idx="2">
                  <c:v>94.800000</c:v>
                </c:pt>
                <c:pt idx="3">
                  <c:v>97.000000</c:v>
                </c:pt>
              </c:numCache>
            </c:numRef>
          </c:val>
          <c:smooth val="1"/>
        </c:ser>
        <c:ser>
          <c:idx val="4"/>
          <c:order val="4"/>
          <c:tx>
            <c:strRef>
              <c:f>'Table Course'!$L$13</c:f>
              <c:strCache>
                <c:ptCount val="1"/>
                <c:pt idx="0">
                  <c:v>Respiratoire</c:v>
                </c:pt>
              </c:strCache>
            </c:strRef>
          </c:tx>
          <c:spPr>
            <a:noFill/>
            <a:ln w="38100" cap="flat">
              <a:solidFill>
                <a:schemeClr val="accent5"/>
              </a:solidFill>
              <a:prstDash val="solid"/>
              <a:miter lim="800000"/>
            </a:ln>
            <a:effectLst/>
          </c:spPr>
          <c:marker>
            <c:symbol val="none"/>
            <c:size val="4"/>
            <c:spPr>
              <a:solidFill>
                <a:srgbClr val="000000">
                  <a:alpha val="0"/>
                </a:srgbClr>
              </a:solidFill>
              <a:ln w="38100" cap="flat">
                <a:solidFill>
                  <a:schemeClr val="accent5"/>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Course'!$G$14:$G$17</c:f>
              <c:strCache>
                <c:ptCount val="4"/>
                <c:pt idx="0">
                  <c:v>T1</c:v>
                </c:pt>
                <c:pt idx="1">
                  <c:v>T2</c:v>
                </c:pt>
                <c:pt idx="2">
                  <c:v>T3</c:v>
                </c:pt>
                <c:pt idx="3">
                  <c:v>T4</c:v>
                </c:pt>
              </c:strCache>
            </c:strRef>
          </c:cat>
          <c:val>
            <c:numRef>
              <c:f>'Table Course'!$L$14:$L$17</c:f>
              <c:numCache>
                <c:ptCount val="4"/>
                <c:pt idx="0">
                  <c:v>90.000000</c:v>
                </c:pt>
                <c:pt idx="1">
                  <c:v>93.800000</c:v>
                </c:pt>
                <c:pt idx="2">
                  <c:v>93.000000</c:v>
                </c:pt>
                <c:pt idx="3">
                  <c:v>96.500000</c:v>
                </c:pt>
              </c:numCache>
            </c:numRef>
          </c:val>
          <c:smooth val="1"/>
        </c:ser>
        <c:ser>
          <c:idx val="5"/>
          <c:order val="5"/>
          <c:tx>
            <c:strRef>
              <c:f>'Table Course'!$M$13</c:f>
              <c:strCache>
                <c:ptCount val="1"/>
                <c:pt idx="0">
                  <c:v>Resp. - Card.</c:v>
                </c:pt>
              </c:strCache>
            </c:strRef>
          </c:tx>
          <c:spPr>
            <a:noFill/>
            <a:ln w="19050" cap="flat">
              <a:solidFill>
                <a:schemeClr val="accent6"/>
              </a:solidFill>
              <a:prstDash val="solid"/>
              <a:miter lim="800000"/>
            </a:ln>
            <a:effectLst/>
          </c:spPr>
          <c:marker>
            <c:symbol val="none"/>
            <c:size val="5"/>
            <c:spPr>
              <a:solidFill>
                <a:srgbClr val="000000">
                  <a:alpha val="0"/>
                </a:srgbClr>
              </a:solidFill>
              <a:ln w="19050" cap="flat">
                <a:solidFill>
                  <a:schemeClr val="accent6"/>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Course'!$G$14:$G$17</c:f>
              <c:strCache>
                <c:ptCount val="4"/>
                <c:pt idx="0">
                  <c:v>T1</c:v>
                </c:pt>
                <c:pt idx="1">
                  <c:v>T2</c:v>
                </c:pt>
                <c:pt idx="2">
                  <c:v>T3</c:v>
                </c:pt>
                <c:pt idx="3">
                  <c:v>T4</c:v>
                </c:pt>
              </c:strCache>
            </c:strRef>
          </c:cat>
          <c:val>
            <c:numRef>
              <c:f>'Table Course'!$M$14:$M$17</c:f>
              <c:numCache>
                <c:ptCount val="4"/>
                <c:pt idx="0">
                  <c:v>88.000000</c:v>
                </c:pt>
                <c:pt idx="1">
                  <c:v>93.500000</c:v>
                </c:pt>
                <c:pt idx="2">
                  <c:v>91.800000</c:v>
                </c:pt>
                <c:pt idx="3">
                  <c:v>96.000000</c:v>
                </c:pt>
              </c:numCache>
            </c:numRef>
          </c:val>
          <c:smooth val="1"/>
        </c:ser>
        <c:ser>
          <c:idx val="6"/>
          <c:order val="6"/>
          <c:tx>
            <c:strRef>
              <c:f>'Table Course'!$N$13</c:f>
              <c:strCache>
                <c:ptCount val="1"/>
                <c:pt idx="0">
                  <c:v>Card. - Resp.</c:v>
                </c:pt>
              </c:strCache>
            </c:strRef>
          </c:tx>
          <c:spPr>
            <a:noFill/>
            <a:ln w="19050" cap="flat">
              <a:solidFill>
                <a:schemeClr val="accent1"/>
              </a:solidFill>
              <a:prstDash val="solid"/>
              <a:miter lim="800000"/>
            </a:ln>
            <a:effectLst/>
          </c:spPr>
          <c:marker>
            <c:symbol val="none"/>
            <c:size val="5"/>
            <c:spPr>
              <a:solidFill>
                <a:srgbClr val="000000">
                  <a:alpha val="0"/>
                </a:srgbClr>
              </a:solidFill>
              <a:ln w="19050" cap="flat">
                <a:solidFill>
                  <a:schemeClr val="accent1"/>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Course'!$G$14:$G$17</c:f>
              <c:strCache>
                <c:ptCount val="4"/>
                <c:pt idx="0">
                  <c:v>T1</c:v>
                </c:pt>
                <c:pt idx="1">
                  <c:v>T2</c:v>
                </c:pt>
                <c:pt idx="2">
                  <c:v>T3</c:v>
                </c:pt>
                <c:pt idx="3">
                  <c:v>T4</c:v>
                </c:pt>
              </c:strCache>
            </c:strRef>
          </c:cat>
          <c:val>
            <c:numRef>
              <c:f>'Table Course'!$N$14:$N$17</c:f>
              <c:numCache>
                <c:ptCount val="4"/>
                <c:pt idx="0">
                  <c:v>86.500000</c:v>
                </c:pt>
                <c:pt idx="1">
                  <c:v>92.000000</c:v>
                </c:pt>
                <c:pt idx="2">
                  <c:v>90.000000</c:v>
                </c:pt>
                <c:pt idx="3">
                  <c:v>95.500000</c:v>
                </c:pt>
              </c:numCache>
            </c:numRef>
          </c:val>
          <c:smooth val="1"/>
        </c:ser>
        <c:ser>
          <c:idx val="7"/>
          <c:order val="7"/>
          <c:tx>
            <c:strRef>
              <c:f>'Table Course'!$O$13</c:f>
              <c:strCache>
                <c:ptCount val="1"/>
                <c:pt idx="0">
                  <c:v>Cardiaque</c:v>
                </c:pt>
              </c:strCache>
            </c:strRef>
          </c:tx>
          <c:spPr>
            <a:noFill/>
            <a:ln w="38100" cap="flat">
              <a:solidFill>
                <a:srgbClr val="F8C4C0"/>
              </a:solidFill>
              <a:prstDash val="solid"/>
              <a:miter lim="800000"/>
            </a:ln>
            <a:effectLst/>
          </c:spPr>
          <c:marker>
            <c:symbol val="none"/>
            <c:size val="4"/>
            <c:spPr>
              <a:solidFill>
                <a:srgbClr val="000000">
                  <a:alpha val="0"/>
                </a:srgbClr>
              </a:solidFill>
              <a:ln w="38100" cap="flat">
                <a:solidFill>
                  <a:srgbClr val="F8C4C0"/>
                </a:solidFill>
                <a:prstDash val="solid"/>
                <a:miter lim="800000"/>
              </a:ln>
              <a:effectLst/>
            </c:spPr>
          </c:marker>
          <c:dLbls>
            <c:numFmt formatCode="#,##0" sourceLinked="1"/>
            <c:txPr>
              <a:bodyPr/>
              <a:lstStyle/>
              <a:p>
                <a:pPr>
                  <a:defRPr b="0" i="0" strike="noStrike" sz="1000" u="none">
                    <a:solidFill>
                      <a:srgbClr val="000000"/>
                    </a:solidFill>
                    <a:latin typeface="Arial"/>
                  </a:defRPr>
                </a:pPr>
              </a:p>
            </c:txPr>
            <c:dLblPos val="t"/>
            <c:showLegendKey val="0"/>
            <c:showVal val="0"/>
            <c:showCatName val="0"/>
            <c:showSerName val="0"/>
            <c:showPercent val="0"/>
            <c:showBubbleSize val="0"/>
            <c:showLeaderLines val="0"/>
          </c:dLbls>
          <c:cat>
            <c:strRef>
              <c:f>'Table Course'!$G$14:$G$17</c:f>
              <c:strCache>
                <c:ptCount val="4"/>
                <c:pt idx="0">
                  <c:v>T1</c:v>
                </c:pt>
                <c:pt idx="1">
                  <c:v>T2</c:v>
                </c:pt>
                <c:pt idx="2">
                  <c:v>T3</c:v>
                </c:pt>
                <c:pt idx="3">
                  <c:v>T4</c:v>
                </c:pt>
              </c:strCache>
            </c:strRef>
          </c:cat>
          <c:val>
            <c:numRef>
              <c:f>'Table Course'!$O$14:$O$17</c:f>
              <c:numCache>
                <c:ptCount val="4"/>
                <c:pt idx="0">
                  <c:v>84.500000</c:v>
                </c:pt>
                <c:pt idx="1">
                  <c:v>89.000000</c:v>
                </c:pt>
                <c:pt idx="2">
                  <c:v>87.000000</c:v>
                </c:pt>
                <c:pt idx="3">
                  <c:v>94.000000</c:v>
                </c:pt>
              </c:numCache>
            </c:numRef>
          </c:val>
          <c:smooth val="1"/>
        </c:ser>
        <c:marker val="1"/>
        <c:axId val="2094734552"/>
        <c:axId val="2094734553"/>
      </c:lineChart>
      <c:catAx>
        <c:axId val="2094734552"/>
        <c:scaling>
          <c:orientation val="minMax"/>
        </c:scaling>
        <c:delete val="0"/>
        <c:axPos val="b"/>
        <c:numFmt formatCode="General" sourceLinked="1"/>
        <c:majorTickMark val="cross"/>
        <c:minorTickMark val="none"/>
        <c:tickLblPos val="low"/>
        <c:spPr>
          <a:ln w="12700" cap="flat">
            <a:solidFill>
              <a:srgbClr val="888888"/>
            </a:solidFill>
            <a:prstDash val="solid"/>
            <a:miter lim="800000"/>
          </a:ln>
        </c:spPr>
        <c:txPr>
          <a:bodyPr rot="0"/>
          <a:lstStyle/>
          <a:p>
            <a:pPr>
              <a:defRPr b="0" i="0" strike="noStrike" sz="1000" u="none">
                <a:solidFill>
                  <a:srgbClr val="000000"/>
                </a:solidFill>
                <a:latin typeface="Arial"/>
              </a:defRPr>
            </a:pPr>
          </a:p>
        </c:txPr>
        <c:crossAx val="2094734553"/>
        <c:crosses val="autoZero"/>
        <c:auto val="1"/>
        <c:lblAlgn val="ctr"/>
        <c:noMultiLvlLbl val="1"/>
      </c:catAx>
      <c:valAx>
        <c:axId val="2094734553"/>
        <c:scaling>
          <c:orientation val="minMax"/>
          <c:max val="98"/>
          <c:min val="84"/>
        </c:scaling>
        <c:delete val="0"/>
        <c:axPos val="l"/>
        <c:majorGridlines>
          <c:spPr>
            <a:ln w="12700" cap="flat">
              <a:solidFill>
                <a:srgbClr val="D9D9D9"/>
              </a:solidFill>
              <a:prstDash val="solid"/>
              <a:miter lim="800000"/>
            </a:ln>
          </c:spPr>
        </c:majorGridlines>
        <c:minorGridlines>
          <c:spPr>
            <a:ln w="12700" cap="flat">
              <a:solidFill>
                <a:srgbClr val="D9D9D9"/>
              </a:solidFill>
              <a:prstDash val="solid"/>
              <a:miter lim="800000"/>
            </a:ln>
          </c:spPr>
        </c:minorGridlines>
        <c:numFmt formatCode="General" sourceLinked="1"/>
        <c:majorTickMark val="none"/>
        <c:minorTickMark val="none"/>
        <c:tickLblPos val="nextTo"/>
        <c:spPr>
          <a:ln w="12700" cap="flat">
            <a:noFill/>
            <a:prstDash val="solid"/>
            <a:miter lim="800000"/>
          </a:ln>
        </c:spPr>
        <c:txPr>
          <a:bodyPr rot="0"/>
          <a:lstStyle/>
          <a:p>
            <a:pPr>
              <a:defRPr b="0" i="0" strike="noStrike" sz="1000" u="none">
                <a:solidFill>
                  <a:srgbClr val="000000"/>
                </a:solidFill>
                <a:latin typeface="Arial"/>
              </a:defRPr>
            </a:pPr>
          </a:p>
        </c:txPr>
        <c:crossAx val="2094734552"/>
        <c:crosses val="autoZero"/>
        <c:crossBetween val="between"/>
        <c:majorUnit val="3.5"/>
        <c:minorUnit val="1.75"/>
      </c:valAx>
      <c:spPr>
        <a:solidFill>
          <a:srgbClr val="FFFFFF"/>
        </a:solidFill>
        <a:ln w="12700" cap="flat">
          <a:noFill/>
          <a:miter lim="400000"/>
        </a:ln>
        <a:effectLst/>
      </c:spPr>
    </c:plotArea>
    <c:legend>
      <c:legendPos val="r"/>
      <c:layout>
        <c:manualLayout>
          <c:xMode val="edge"/>
          <c:yMode val="edge"/>
          <c:x val="0.887918"/>
          <c:y val="0.32099"/>
          <c:w val="0.112082"/>
          <c:h val="0.262278"/>
        </c:manualLayout>
      </c:layout>
      <c:overlay val="1"/>
      <c:spPr>
        <a:noFill/>
        <a:ln w="12700" cap="flat">
          <a:noFill/>
          <a:miter lim="400000"/>
        </a:ln>
        <a:effectLst/>
      </c:spPr>
      <c:txPr>
        <a:bodyPr rot="0"/>
        <a:lstStyle/>
        <a:p>
          <a:pPr>
            <a:defRPr b="0" i="0" strike="noStrike" sz="1000" u="none">
              <a:solidFill>
                <a:srgbClr val="1A1A1A"/>
              </a:solidFill>
              <a:latin typeface="Arial"/>
            </a:defRPr>
          </a:pPr>
        </a:p>
      </c:txPr>
    </c:legend>
    <c:plotVisOnly val="1"/>
    <c:dispBlanksAs val="gap"/>
  </c:chart>
  <c:spPr>
    <a:solidFill>
      <a:srgbClr val="FFFFFF"/>
    </a:solidFill>
    <a:ln w="12700" cap="flat">
      <a:solidFill>
        <a:srgbClr val="888888"/>
      </a:solidFill>
      <a:prstDash val="solid"/>
      <a:miter lim="800000"/>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chart" Target="../charts/chart2.xml"/><Relationship Id="rId2"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62484</xdr:colOff>
      <xdr:row>2</xdr:row>
      <xdr:rowOff>27508</xdr:rowOff>
    </xdr:from>
    <xdr:to>
      <xdr:col>14</xdr:col>
      <xdr:colOff>1100666</xdr:colOff>
      <xdr:row>24</xdr:row>
      <xdr:rowOff>193786</xdr:rowOff>
    </xdr:to>
    <xdr:graphicFrame>
      <xdr:nvGraphicFramePr>
        <xdr:cNvPr id="2" name="ChartChart 1"/>
        <xdr:cNvGraphicFramePr/>
      </xdr:nvGraphicFramePr>
      <xdr:xfrm>
        <a:off x="3999484" y="427558"/>
        <a:ext cx="9877383" cy="4570004"/>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1</xdr:col>
      <xdr:colOff>121285</xdr:colOff>
      <xdr:row>21</xdr:row>
      <xdr:rowOff>47625</xdr:rowOff>
    </xdr:from>
    <xdr:to>
      <xdr:col>1</xdr:col>
      <xdr:colOff>854710</xdr:colOff>
      <xdr:row>25</xdr:row>
      <xdr:rowOff>0</xdr:rowOff>
    </xdr:to>
    <xdr:pic>
      <xdr:nvPicPr>
        <xdr:cNvPr id="3" name="Imageimage1.png" descr="Imageimage1.png"/>
        <xdr:cNvPicPr>
          <a:picLocks noChangeAspect="1"/>
        </xdr:cNvPicPr>
      </xdr:nvPicPr>
      <xdr:blipFill>
        <a:blip r:embed="rId2">
          <a:extLst/>
        </a:blip>
        <a:stretch>
          <a:fillRect/>
        </a:stretch>
      </xdr:blipFill>
      <xdr:spPr>
        <a:xfrm>
          <a:off x="514984" y="4251325"/>
          <a:ext cx="733426" cy="752475"/>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59825</xdr:colOff>
      <xdr:row>2</xdr:row>
      <xdr:rowOff>27508</xdr:rowOff>
    </xdr:from>
    <xdr:to>
      <xdr:col>14</xdr:col>
      <xdr:colOff>1078597</xdr:colOff>
      <xdr:row>24</xdr:row>
      <xdr:rowOff>193786</xdr:rowOff>
    </xdr:to>
    <xdr:graphicFrame>
      <xdr:nvGraphicFramePr>
        <xdr:cNvPr id="5" name="ChartChart 2"/>
        <xdr:cNvGraphicFramePr/>
      </xdr:nvGraphicFramePr>
      <xdr:xfrm>
        <a:off x="3996825" y="427558"/>
        <a:ext cx="9857973" cy="4570004"/>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1</xdr:col>
      <xdr:colOff>101600</xdr:colOff>
      <xdr:row>21</xdr:row>
      <xdr:rowOff>22225</xdr:rowOff>
    </xdr:from>
    <xdr:to>
      <xdr:col>1</xdr:col>
      <xdr:colOff>835025</xdr:colOff>
      <xdr:row>24</xdr:row>
      <xdr:rowOff>174625</xdr:rowOff>
    </xdr:to>
    <xdr:pic>
      <xdr:nvPicPr>
        <xdr:cNvPr id="6" name="Imageimage1.png" descr="Imageimage1.png"/>
        <xdr:cNvPicPr>
          <a:picLocks noChangeAspect="1"/>
        </xdr:cNvPicPr>
      </xdr:nvPicPr>
      <xdr:blipFill>
        <a:blip r:embed="rId2">
          <a:extLst/>
        </a:blip>
        <a:stretch>
          <a:fillRect/>
        </a:stretch>
      </xdr:blipFill>
      <xdr:spPr>
        <a:xfrm>
          <a:off x="495300" y="4225925"/>
          <a:ext cx="733425" cy="75247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285F4"/>
      </a:accent1>
      <a:accent2>
        <a:srgbClr val="EA4335"/>
      </a:accent2>
      <a:accent3>
        <a:srgbClr val="FBBC04"/>
      </a:accent3>
      <a:accent4>
        <a:srgbClr val="34A853"/>
      </a:accent4>
      <a:accent5>
        <a:srgbClr val="FF6D01"/>
      </a:accent5>
      <a:accent6>
        <a:srgbClr val="46BDC6"/>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s://www.instagram.com/evan_peikon" TargetMode="External"/><Relationship Id="rId2" Type="http://schemas.openxmlformats.org/officeDocument/2006/relationships/hyperlink" Target="http://emergentperformancelab.net/" TargetMode="External"/><Relationship Id="rId3"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hyperlink" Target="https://www.instagram.com/evan_peikon" TargetMode="External"/><Relationship Id="rId2" Type="http://schemas.openxmlformats.org/officeDocument/2006/relationships/hyperlink" Target="http://emergentperformancelab.net/" TargetMode="External"/><Relationship Id="rId3"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43</v>
      </c>
      <c r="C11" s="3"/>
      <c r="D11" s="3"/>
    </row>
    <row r="12">
      <c r="B12" s="4"/>
      <c r="C12" t="s" s="4">
        <v>5</v>
      </c>
      <c r="D12" t="s" s="5">
        <v>43</v>
      </c>
    </row>
  </sheetData>
  <mergeCells count="1">
    <mergeCell ref="B3:D3"/>
  </mergeCells>
  <hyperlinks>
    <hyperlink ref="D10" location="'Table Rameur'!R1C1" tooltip="" display="Table Rameur"/>
    <hyperlink ref="D12" location="'Table Course'!R1C1" tooltip="" display="Table Course"/>
  </hyperlinks>
</worksheet>
</file>

<file path=xl/worksheets/sheet2.xml><?xml version="1.0" encoding="utf-8"?>
<worksheet xmlns:r="http://schemas.openxmlformats.org/officeDocument/2006/relationships" xmlns="http://schemas.openxmlformats.org/spreadsheetml/2006/main">
  <sheetPr>
    <pageSetUpPr fitToPage="1"/>
  </sheetPr>
  <dimension ref="A1:AB39"/>
  <sheetViews>
    <sheetView workbookViewId="0" showGridLines="0" defaultGridColor="1"/>
  </sheetViews>
  <sheetFormatPr defaultColWidth="14.5" defaultRowHeight="15.75" customHeight="1" outlineLevelRow="0" outlineLevelCol="0"/>
  <cols>
    <col min="1" max="1" width="5.17188" style="6" customWidth="1"/>
    <col min="2" max="2" width="12.5" style="6" customWidth="1"/>
    <col min="3" max="3" width="10.5" style="6" customWidth="1"/>
    <col min="4" max="4" width="9.35156" style="6" customWidth="1"/>
    <col min="5" max="5" width="8.85156" style="6" customWidth="1"/>
    <col min="6" max="6" width="5.35156" style="6" customWidth="1"/>
    <col min="7" max="15" width="14.5" style="6" customWidth="1"/>
    <col min="16" max="16" width="5.67188" style="6" customWidth="1"/>
    <col min="17" max="28" width="14.5" style="6" customWidth="1"/>
    <col min="29" max="16384" width="14.5" style="6" customWidth="1"/>
  </cols>
  <sheetData>
    <row r="1" ht="15.75" customHeight="1">
      <c r="A1" t="s" s="7">
        <v>6</v>
      </c>
      <c r="B1" s="8"/>
      <c r="C1" s="9"/>
      <c r="D1" s="9"/>
      <c r="E1" s="9"/>
      <c r="F1" s="9"/>
      <c r="G1" s="9"/>
      <c r="H1" s="9"/>
      <c r="I1" s="9"/>
      <c r="J1" s="9"/>
      <c r="K1" s="9"/>
      <c r="L1" s="9"/>
      <c r="M1" s="9"/>
      <c r="N1" s="9"/>
      <c r="O1" s="9"/>
      <c r="P1" s="10"/>
      <c r="Q1" s="11"/>
      <c r="R1" s="12"/>
      <c r="S1" s="12"/>
      <c r="T1" s="12"/>
      <c r="U1" s="12"/>
      <c r="V1" s="12"/>
      <c r="W1" s="12"/>
      <c r="X1" s="12"/>
      <c r="Y1" s="12"/>
      <c r="Z1" s="12"/>
      <c r="AA1" s="12"/>
      <c r="AB1" s="12"/>
    </row>
    <row r="2" ht="15.75" customHeight="1">
      <c r="A2" s="13"/>
      <c r="B2" s="14"/>
      <c r="C2" s="14"/>
      <c r="D2" s="14"/>
      <c r="E2" s="14"/>
      <c r="F2" s="14"/>
      <c r="G2" s="14"/>
      <c r="H2" s="14"/>
      <c r="I2" s="14"/>
      <c r="J2" s="14"/>
      <c r="K2" s="14"/>
      <c r="L2" s="14"/>
      <c r="M2" s="14"/>
      <c r="N2" s="14"/>
      <c r="O2" s="14"/>
      <c r="P2" s="15"/>
      <c r="Q2" s="11"/>
      <c r="R2" s="12"/>
      <c r="S2" s="12"/>
      <c r="T2" s="12"/>
      <c r="U2" s="12"/>
      <c r="V2" s="12"/>
      <c r="W2" s="12"/>
      <c r="X2" s="12"/>
      <c r="Y2" s="12"/>
      <c r="Z2" s="12"/>
      <c r="AA2" s="12"/>
      <c r="AB2" s="12"/>
    </row>
    <row r="3" ht="15.75" customHeight="1">
      <c r="A3" s="16"/>
      <c r="B3" t="s" s="17">
        <v>7</v>
      </c>
      <c r="C3" s="18"/>
      <c r="D3" s="19"/>
      <c r="E3" s="20"/>
      <c r="F3" s="21"/>
      <c r="G3" s="8"/>
      <c r="H3" s="9"/>
      <c r="I3" s="9"/>
      <c r="J3" s="9"/>
      <c r="K3" s="9"/>
      <c r="L3" s="9"/>
      <c r="M3" s="9"/>
      <c r="N3" s="9"/>
      <c r="O3" s="22"/>
      <c r="P3" s="23"/>
      <c r="Q3" s="24"/>
      <c r="R3" s="12"/>
      <c r="S3" s="12"/>
      <c r="T3" s="12"/>
      <c r="U3" s="12"/>
      <c r="V3" s="12"/>
      <c r="W3" s="12"/>
      <c r="X3" s="12"/>
      <c r="Y3" s="12"/>
      <c r="Z3" s="12"/>
      <c r="AA3" s="12"/>
      <c r="AB3" s="12"/>
    </row>
    <row r="4" ht="15.75" customHeight="1">
      <c r="A4" s="25"/>
      <c r="B4" t="s" s="26">
        <v>8</v>
      </c>
      <c r="C4" t="s" s="26">
        <v>9</v>
      </c>
      <c r="D4" t="s" s="26">
        <v>10</v>
      </c>
      <c r="E4" t="s" s="26">
        <v>11</v>
      </c>
      <c r="F4" s="27"/>
      <c r="G4" s="12"/>
      <c r="H4" s="12"/>
      <c r="I4" s="28"/>
      <c r="J4" s="28"/>
      <c r="K4" s="28"/>
      <c r="L4" s="28"/>
      <c r="M4" s="12"/>
      <c r="N4" s="12"/>
      <c r="O4" s="12"/>
      <c r="P4" s="29"/>
      <c r="Q4" s="12"/>
      <c r="R4" s="12"/>
      <c r="S4" s="12"/>
      <c r="T4" s="12"/>
      <c r="U4" s="12"/>
      <c r="V4" s="12"/>
      <c r="W4" s="12"/>
      <c r="X4" s="12"/>
      <c r="Y4" s="12"/>
      <c r="Z4" s="12"/>
      <c r="AA4" s="12"/>
      <c r="AB4" t="s" s="30">
        <v>12</v>
      </c>
    </row>
    <row r="5" ht="15.75" customHeight="1">
      <c r="A5" s="31"/>
      <c r="B5" t="s" s="32">
        <v>13</v>
      </c>
      <c r="C5" s="33">
        <v>3</v>
      </c>
      <c r="D5" s="33">
        <v>0</v>
      </c>
      <c r="E5" s="33">
        <v>50</v>
      </c>
      <c r="F5" s="11"/>
      <c r="G5" s="12"/>
      <c r="H5" s="12"/>
      <c r="I5" s="34"/>
      <c r="J5" s="34"/>
      <c r="K5" s="34"/>
      <c r="L5" s="34"/>
      <c r="M5" s="12"/>
      <c r="N5" s="12"/>
      <c r="O5" s="12"/>
      <c r="P5" s="12"/>
      <c r="Q5" s="12"/>
      <c r="R5" s="12"/>
      <c r="S5" s="12"/>
      <c r="T5" s="12"/>
      <c r="U5" s="12"/>
      <c r="V5" s="12"/>
      <c r="W5" s="12"/>
      <c r="X5" s="12"/>
      <c r="Y5" s="12"/>
      <c r="Z5" s="12"/>
      <c r="AA5" s="12"/>
      <c r="AB5" s="35">
        <f>ROUND((($C5*60)+$D5+($E5/100)),2)/2</f>
        <v>90.25</v>
      </c>
    </row>
    <row r="6" ht="15.75" customHeight="1">
      <c r="A6" s="31"/>
      <c r="B6" t="s" s="32">
        <v>14</v>
      </c>
      <c r="C6" s="33">
        <v>6</v>
      </c>
      <c r="D6" s="33">
        <v>21</v>
      </c>
      <c r="E6" s="33">
        <v>50</v>
      </c>
      <c r="F6" s="11"/>
      <c r="G6" s="12"/>
      <c r="H6" s="12"/>
      <c r="I6" s="34"/>
      <c r="J6" s="34"/>
      <c r="K6" s="34"/>
      <c r="L6" s="34"/>
      <c r="M6" s="12"/>
      <c r="N6" s="12"/>
      <c r="O6" s="12"/>
      <c r="P6" s="12"/>
      <c r="Q6" s="12"/>
      <c r="R6" s="12"/>
      <c r="S6" s="12"/>
      <c r="T6" s="12"/>
      <c r="U6" s="12"/>
      <c r="V6" s="12"/>
      <c r="W6" s="12"/>
      <c r="X6" s="12"/>
      <c r="Y6" s="12"/>
      <c r="Z6" s="12"/>
      <c r="AA6" s="12"/>
      <c r="AB6" s="35">
        <f>ROUND((($C6*60)+$D6+($E6/100)),2)/4</f>
        <v>95.375</v>
      </c>
    </row>
    <row r="7" ht="15.75" customHeight="1">
      <c r="A7" s="31"/>
      <c r="B7" t="s" s="32">
        <v>15</v>
      </c>
      <c r="C7" s="33">
        <v>10</v>
      </c>
      <c r="D7" s="33">
        <v>0</v>
      </c>
      <c r="E7" s="33">
        <v>50</v>
      </c>
      <c r="F7" s="11"/>
      <c r="G7" s="12"/>
      <c r="H7" s="12"/>
      <c r="I7" s="34"/>
      <c r="J7" s="34"/>
      <c r="K7" s="34"/>
      <c r="L7" s="34"/>
      <c r="M7" s="12"/>
      <c r="N7" s="12"/>
      <c r="O7" s="12"/>
      <c r="P7" s="12"/>
      <c r="Q7" s="12"/>
      <c r="R7" s="12"/>
      <c r="S7" s="12"/>
      <c r="T7" s="12"/>
      <c r="U7" s="12"/>
      <c r="V7" s="12"/>
      <c r="W7" s="12"/>
      <c r="X7" s="12"/>
      <c r="Y7" s="12"/>
      <c r="Z7" s="12"/>
      <c r="AA7" s="12"/>
      <c r="AB7" s="35">
        <f>ROUND((($C7*60)+$D7+($E7/100)),2)/6</f>
        <v>100.083333333333</v>
      </c>
    </row>
    <row r="8" ht="15.75" customHeight="1">
      <c r="A8" s="31"/>
      <c r="B8" t="s" s="32">
        <v>16</v>
      </c>
      <c r="C8" s="33">
        <v>17</v>
      </c>
      <c r="D8" s="33">
        <v>8</v>
      </c>
      <c r="E8" s="33">
        <v>30</v>
      </c>
      <c r="F8" s="11"/>
      <c r="G8" s="12"/>
      <c r="H8" s="12"/>
      <c r="I8" s="34"/>
      <c r="J8" s="34"/>
      <c r="K8" s="34"/>
      <c r="L8" s="34"/>
      <c r="M8" s="12"/>
      <c r="N8" s="12"/>
      <c r="O8" s="12"/>
      <c r="P8" s="12"/>
      <c r="Q8" s="12"/>
      <c r="R8" s="12"/>
      <c r="S8" s="12"/>
      <c r="T8" s="12"/>
      <c r="U8" s="12"/>
      <c r="V8" s="12"/>
      <c r="W8" s="12"/>
      <c r="X8" s="12"/>
      <c r="Y8" s="12"/>
      <c r="Z8" s="12"/>
      <c r="AA8" s="12"/>
      <c r="AB8" s="35">
        <f>ROUND((($C8*60)+$D8+($E8/100)),2)/10</f>
        <v>102.83</v>
      </c>
    </row>
    <row r="9" ht="15.75" customHeight="1">
      <c r="A9" s="36"/>
      <c r="B9" s="37"/>
      <c r="C9" s="18"/>
      <c r="D9" s="19"/>
      <c r="E9" s="19"/>
      <c r="F9" s="12"/>
      <c r="G9" s="12"/>
      <c r="H9" s="12"/>
      <c r="I9" s="34"/>
      <c r="J9" s="34"/>
      <c r="K9" s="34"/>
      <c r="L9" s="34"/>
      <c r="M9" s="12"/>
      <c r="N9" s="12"/>
      <c r="O9" s="12"/>
      <c r="P9" s="12"/>
      <c r="Q9" s="12"/>
      <c r="R9" s="12"/>
      <c r="S9" s="12"/>
      <c r="T9" s="12"/>
      <c r="U9" s="12"/>
      <c r="V9" s="12"/>
      <c r="W9" s="12"/>
      <c r="X9" s="12"/>
      <c r="Y9" s="12"/>
      <c r="Z9" s="12"/>
      <c r="AA9" s="12"/>
      <c r="AB9" s="12"/>
    </row>
    <row r="10" ht="15.75" customHeight="1">
      <c r="A10" s="31"/>
      <c r="B10" t="s" s="38">
        <v>17</v>
      </c>
      <c r="C10" s="18"/>
      <c r="D10" s="19"/>
      <c r="E10" s="20"/>
      <c r="F10" s="11"/>
      <c r="G10" s="12"/>
      <c r="H10" s="12"/>
      <c r="I10" s="34"/>
      <c r="J10" s="34"/>
      <c r="K10" s="34"/>
      <c r="L10" s="34"/>
      <c r="M10" s="12"/>
      <c r="N10" s="12"/>
      <c r="O10" s="12"/>
      <c r="P10" s="12"/>
      <c r="Q10" s="12"/>
      <c r="R10" s="12"/>
      <c r="S10" s="12"/>
      <c r="T10" s="12"/>
      <c r="U10" s="12"/>
      <c r="V10" s="12"/>
      <c r="W10" s="12"/>
      <c r="X10" s="12"/>
      <c r="Y10" s="12"/>
      <c r="Z10" s="12"/>
      <c r="AA10" s="12"/>
      <c r="AB10" s="12"/>
    </row>
    <row r="11" ht="15.75" customHeight="1">
      <c r="A11" s="31"/>
      <c r="B11" t="s" s="39">
        <v>18</v>
      </c>
      <c r="C11" t="s" s="40">
        <v>19</v>
      </c>
      <c r="D11" s="19"/>
      <c r="E11" s="20"/>
      <c r="F11" s="11"/>
      <c r="G11" s="12"/>
      <c r="H11" s="12"/>
      <c r="I11" s="34"/>
      <c r="J11" s="34"/>
      <c r="K11" s="34"/>
      <c r="L11" s="34"/>
      <c r="M11" s="12"/>
      <c r="N11" s="12"/>
      <c r="O11" s="12"/>
      <c r="P11" s="12"/>
      <c r="Q11" s="12"/>
      <c r="R11" s="12"/>
      <c r="S11" s="12"/>
      <c r="T11" s="12"/>
      <c r="U11" s="12"/>
      <c r="V11" s="12"/>
      <c r="W11" s="12"/>
      <c r="X11" t="s" s="30">
        <v>20</v>
      </c>
      <c r="Y11" s="41">
        <f>($AB$6/$AB$8)*100</f>
        <v>92.7501701837985</v>
      </c>
      <c r="Z11" s="41">
        <f>($AB$5/$AB$6)*100</f>
        <v>94.6264744429882</v>
      </c>
      <c r="AA11" s="41">
        <f>($AB$6/$AB$7)*100</f>
        <v>95.2955870108246</v>
      </c>
      <c r="AB11" s="41">
        <f>($AB$7/$AB$8)*100</f>
        <v>97.3289247625528</v>
      </c>
    </row>
    <row r="12" ht="15.75" customHeight="1">
      <c r="A12" s="31"/>
      <c r="B12" t="s" s="42">
        <v>21</v>
      </c>
      <c r="C12" t="s" s="43">
        <v>22</v>
      </c>
      <c r="D12" s="19"/>
      <c r="E12" s="20"/>
      <c r="F12" s="11"/>
      <c r="G12" s="12"/>
      <c r="H12" s="14"/>
      <c r="I12" s="14"/>
      <c r="J12" s="14"/>
      <c r="K12" s="14"/>
      <c r="L12" s="14"/>
      <c r="M12" s="14"/>
      <c r="N12" s="44"/>
      <c r="O12" s="14"/>
      <c r="P12" s="12"/>
      <c r="Q12" s="12"/>
      <c r="R12" s="12"/>
      <c r="S12" s="12"/>
      <c r="T12" s="12"/>
      <c r="U12" s="12"/>
      <c r="V12" s="12"/>
      <c r="W12" s="12"/>
      <c r="X12" s="12"/>
      <c r="Y12" s="12"/>
      <c r="Z12" s="12"/>
      <c r="AA12" s="12"/>
      <c r="AB12" s="12"/>
    </row>
    <row r="13" ht="15.75" customHeight="1">
      <c r="A13" s="31"/>
      <c r="B13" t="s" s="42">
        <v>23</v>
      </c>
      <c r="C13" t="s" s="43">
        <v>24</v>
      </c>
      <c r="D13" s="19"/>
      <c r="E13" s="20"/>
      <c r="F13" s="11"/>
      <c r="G13" s="31"/>
      <c r="H13" t="s" s="45">
        <v>20</v>
      </c>
      <c r="I13" t="s" s="45">
        <v>25</v>
      </c>
      <c r="J13" t="s" s="45">
        <v>26</v>
      </c>
      <c r="K13" t="s" s="45">
        <v>27</v>
      </c>
      <c r="L13" t="s" s="45">
        <v>28</v>
      </c>
      <c r="M13" t="s" s="45">
        <v>29</v>
      </c>
      <c r="N13" t="s" s="45">
        <v>30</v>
      </c>
      <c r="O13" t="s" s="45">
        <v>31</v>
      </c>
      <c r="P13" s="11"/>
      <c r="Q13" s="12"/>
      <c r="R13" s="12"/>
      <c r="S13" s="12"/>
      <c r="T13" s="12"/>
      <c r="U13" s="12"/>
      <c r="V13" s="12"/>
      <c r="W13" s="12"/>
      <c r="X13" s="12"/>
      <c r="Y13" s="12"/>
      <c r="Z13" s="12"/>
      <c r="AA13" s="12"/>
      <c r="AB13" s="12"/>
    </row>
    <row r="14" ht="15.75" customHeight="1">
      <c r="A14" s="31"/>
      <c r="B14" s="46"/>
      <c r="C14" t="s" s="47">
        <v>32</v>
      </c>
      <c r="D14" s="18"/>
      <c r="E14" s="20"/>
      <c r="F14" s="11"/>
      <c r="G14" t="s" s="48">
        <v>33</v>
      </c>
      <c r="H14" s="49">
        <f>Y11</f>
        <v>92.7501701837985</v>
      </c>
      <c r="I14" s="50">
        <v>93.5</v>
      </c>
      <c r="J14" s="50">
        <v>92.5</v>
      </c>
      <c r="K14" s="50">
        <v>91.5</v>
      </c>
      <c r="L14" s="50">
        <v>90</v>
      </c>
      <c r="M14" s="50">
        <v>88</v>
      </c>
      <c r="N14" s="50">
        <v>86.5</v>
      </c>
      <c r="O14" s="50">
        <v>84.5</v>
      </c>
      <c r="P14" s="11"/>
      <c r="Q14" s="12"/>
      <c r="R14" s="12"/>
      <c r="S14" s="12"/>
      <c r="T14" s="12"/>
      <c r="U14" s="12"/>
      <c r="V14" s="12"/>
      <c r="W14" s="12"/>
      <c r="X14" s="12"/>
      <c r="Y14" s="12"/>
      <c r="Z14" s="12"/>
      <c r="AA14" s="12"/>
      <c r="AB14" s="12"/>
    </row>
    <row r="15" ht="15.75" customHeight="1">
      <c r="A15" s="36"/>
      <c r="B15" s="37"/>
      <c r="C15" s="18"/>
      <c r="D15" s="19"/>
      <c r="E15" s="19"/>
      <c r="F15" s="12"/>
      <c r="G15" t="s" s="48">
        <v>34</v>
      </c>
      <c r="H15" s="49">
        <f>Z11</f>
        <v>94.6264744429882</v>
      </c>
      <c r="I15" s="50">
        <v>95.8</v>
      </c>
      <c r="J15" s="50">
        <v>94.8</v>
      </c>
      <c r="K15" s="50">
        <v>94.2</v>
      </c>
      <c r="L15" s="50">
        <v>93.8</v>
      </c>
      <c r="M15" s="50">
        <v>93.5</v>
      </c>
      <c r="N15" s="50">
        <v>92</v>
      </c>
      <c r="O15" s="50">
        <v>89</v>
      </c>
      <c r="P15" s="11"/>
      <c r="Q15" s="12"/>
      <c r="R15" s="12"/>
      <c r="S15" s="12"/>
      <c r="T15" s="12"/>
      <c r="U15" s="12"/>
      <c r="V15" s="12"/>
      <c r="W15" s="12"/>
      <c r="X15" s="12"/>
      <c r="Y15" s="12"/>
      <c r="Z15" s="12"/>
      <c r="AA15" s="12"/>
      <c r="AB15" s="12"/>
    </row>
    <row r="16" ht="15.75" customHeight="1">
      <c r="A16" s="31"/>
      <c r="B16" t="s" s="51">
        <v>35</v>
      </c>
      <c r="C16" s="18"/>
      <c r="D16" s="19"/>
      <c r="E16" s="20"/>
      <c r="F16" s="11"/>
      <c r="G16" t="s" s="48">
        <v>36</v>
      </c>
      <c r="H16" s="49">
        <f>AA11</f>
        <v>95.2955870108246</v>
      </c>
      <c r="I16" s="50">
        <v>96.3</v>
      </c>
      <c r="J16" s="50">
        <v>95.8</v>
      </c>
      <c r="K16" s="50">
        <v>94.8</v>
      </c>
      <c r="L16" s="50">
        <v>93</v>
      </c>
      <c r="M16" s="50">
        <v>91.8</v>
      </c>
      <c r="N16" s="50">
        <v>90</v>
      </c>
      <c r="O16" s="50">
        <v>87</v>
      </c>
      <c r="P16" s="11"/>
      <c r="Q16" s="12"/>
      <c r="R16" s="12"/>
      <c r="S16" s="12"/>
      <c r="T16" s="12"/>
      <c r="U16" s="12"/>
      <c r="V16" s="12"/>
      <c r="W16" s="12"/>
      <c r="X16" s="12"/>
      <c r="Y16" s="12"/>
      <c r="Z16" s="12"/>
      <c r="AA16" s="12"/>
      <c r="AB16" s="12"/>
    </row>
    <row r="17" ht="16" customHeight="1">
      <c r="A17" s="12"/>
      <c r="B17" t="s" s="52">
        <v>37</v>
      </c>
      <c r="C17" s="9"/>
      <c r="D17" s="9"/>
      <c r="E17" s="9"/>
      <c r="F17" s="12"/>
      <c r="G17" t="s" s="48">
        <v>38</v>
      </c>
      <c r="H17" s="49">
        <f>AB11</f>
        <v>97.3289247625528</v>
      </c>
      <c r="I17" s="50">
        <v>97.8</v>
      </c>
      <c r="J17" s="50">
        <v>97.5</v>
      </c>
      <c r="K17" s="50">
        <v>97</v>
      </c>
      <c r="L17" s="50">
        <v>96.5</v>
      </c>
      <c r="M17" s="50">
        <v>96</v>
      </c>
      <c r="N17" s="50">
        <v>95.5</v>
      </c>
      <c r="O17" s="50">
        <v>94</v>
      </c>
      <c r="P17" s="11"/>
      <c r="Q17" s="12"/>
      <c r="R17" s="12"/>
      <c r="S17" s="12"/>
      <c r="T17" s="12"/>
      <c r="U17" s="12"/>
      <c r="V17" s="12"/>
      <c r="W17" s="12"/>
      <c r="X17" s="12"/>
      <c r="Y17" s="12"/>
      <c r="Z17" s="12"/>
      <c r="AA17" s="12"/>
      <c r="AB17" s="12"/>
    </row>
    <row r="18" ht="15.75" customHeight="1">
      <c r="A18" s="12"/>
      <c r="B18" s="12"/>
      <c r="C18" s="12"/>
      <c r="D18" s="12"/>
      <c r="E18" s="12"/>
      <c r="F18" s="12"/>
      <c r="G18" s="12"/>
      <c r="H18" s="9"/>
      <c r="I18" s="9"/>
      <c r="J18" s="9"/>
      <c r="K18" s="9"/>
      <c r="L18" s="9"/>
      <c r="M18" s="9"/>
      <c r="N18" s="53"/>
      <c r="O18" s="9"/>
      <c r="P18" s="12"/>
      <c r="Q18" s="12"/>
      <c r="R18" s="12"/>
      <c r="S18" s="12"/>
      <c r="T18" s="12"/>
      <c r="U18" s="12"/>
      <c r="V18" s="12"/>
      <c r="W18" s="12"/>
      <c r="X18" s="12"/>
      <c r="Y18" s="12"/>
      <c r="Z18" s="12"/>
      <c r="AA18" s="12"/>
      <c r="AB18" s="12"/>
    </row>
    <row r="19" ht="15.75" customHeight="1">
      <c r="A19" s="12"/>
      <c r="B19" s="54"/>
      <c r="C19" s="12"/>
      <c r="D19" s="12"/>
      <c r="E19" s="12"/>
      <c r="F19" s="12"/>
      <c r="G19" s="12"/>
      <c r="H19" s="12"/>
      <c r="I19" s="35"/>
      <c r="J19" s="35"/>
      <c r="K19" s="35"/>
      <c r="L19" s="35"/>
      <c r="M19" s="12"/>
      <c r="N19" s="12"/>
      <c r="O19" s="12"/>
      <c r="P19" s="12"/>
      <c r="Q19" s="12"/>
      <c r="R19" s="12"/>
      <c r="S19" s="12"/>
      <c r="T19" s="12"/>
      <c r="U19" s="12"/>
      <c r="V19" s="12"/>
      <c r="W19" s="12"/>
      <c r="X19" s="12"/>
      <c r="Y19" s="12"/>
      <c r="Z19" s="12"/>
      <c r="AA19" s="12"/>
      <c r="AB19" s="12"/>
    </row>
    <row r="20" ht="15.75" customHeight="1">
      <c r="A20" s="36"/>
      <c r="B20" s="55"/>
      <c r="C20" s="56"/>
      <c r="D20" s="14"/>
      <c r="E20" s="14"/>
      <c r="F20" s="12"/>
      <c r="G20" s="12"/>
      <c r="H20" s="12"/>
      <c r="I20" s="12"/>
      <c r="J20" s="12"/>
      <c r="K20" s="12"/>
      <c r="L20" s="12"/>
      <c r="M20" s="12"/>
      <c r="N20" s="12"/>
      <c r="O20" s="12"/>
      <c r="P20" s="12"/>
      <c r="Q20" s="12"/>
      <c r="R20" s="12"/>
      <c r="S20" s="12"/>
      <c r="T20" s="12"/>
      <c r="U20" s="12"/>
      <c r="V20" s="12"/>
      <c r="W20" s="12"/>
      <c r="X20" s="12"/>
      <c r="Y20" s="12"/>
      <c r="Z20" s="12"/>
      <c r="AA20" s="12"/>
      <c r="AB20" s="12"/>
    </row>
    <row r="21" ht="15.75" customHeight="1">
      <c r="A21" s="31"/>
      <c r="B21" t="s" s="57">
        <v>39</v>
      </c>
      <c r="C21" s="18"/>
      <c r="D21" s="19"/>
      <c r="E21" s="20"/>
      <c r="F21" s="11"/>
      <c r="G21" s="12"/>
      <c r="H21" s="12"/>
      <c r="I21" s="12"/>
      <c r="J21" s="12"/>
      <c r="K21" s="12"/>
      <c r="L21" s="12"/>
      <c r="M21" s="12"/>
      <c r="N21" s="12"/>
      <c r="O21" s="12"/>
      <c r="P21" s="12"/>
      <c r="Q21" s="12"/>
      <c r="R21" s="12"/>
      <c r="S21" s="12"/>
      <c r="T21" s="12"/>
      <c r="U21" s="12"/>
      <c r="V21" s="12"/>
      <c r="W21" s="12"/>
      <c r="X21" s="12"/>
      <c r="Y21" s="12"/>
      <c r="Z21" s="12"/>
      <c r="AA21" s="12"/>
      <c r="AB21" s="12"/>
    </row>
    <row r="22" ht="15.75" customHeight="1">
      <c r="A22" s="31"/>
      <c r="B22" s="58"/>
      <c r="C22" t="s" s="59">
        <v>40</v>
      </c>
      <c r="D22" s="9"/>
      <c r="E22" s="10"/>
      <c r="F22" s="11"/>
      <c r="G22" s="12"/>
      <c r="H22" s="12"/>
      <c r="I22" s="12"/>
      <c r="J22" s="12"/>
      <c r="K22" s="12"/>
      <c r="L22" s="12"/>
      <c r="M22" s="12"/>
      <c r="N22" s="12"/>
      <c r="O22" s="12"/>
      <c r="P22" s="12"/>
      <c r="Q22" s="12"/>
      <c r="R22" s="12"/>
      <c r="S22" s="12"/>
      <c r="T22" s="12"/>
      <c r="U22" s="12"/>
      <c r="V22" s="12"/>
      <c r="W22" s="12"/>
      <c r="X22" s="12"/>
      <c r="Y22" s="12"/>
      <c r="Z22" s="12"/>
      <c r="AA22" s="12"/>
      <c r="AB22" s="12"/>
    </row>
    <row r="23" ht="15.75" customHeight="1">
      <c r="A23" s="31"/>
      <c r="B23" s="11"/>
      <c r="C23" s="12"/>
      <c r="D23" s="12"/>
      <c r="E23" s="31"/>
      <c r="F23" s="11"/>
      <c r="G23" s="12"/>
      <c r="H23" s="12"/>
      <c r="I23" s="12"/>
      <c r="J23" s="12"/>
      <c r="K23" s="12"/>
      <c r="L23" s="12"/>
      <c r="M23" s="12"/>
      <c r="N23" s="12"/>
      <c r="O23" s="12"/>
      <c r="P23" s="12"/>
      <c r="Q23" s="12"/>
      <c r="R23" s="12"/>
      <c r="S23" s="12"/>
      <c r="T23" s="12"/>
      <c r="U23" s="12"/>
      <c r="V23" s="12"/>
      <c r="W23" s="12"/>
      <c r="X23" s="12"/>
      <c r="Y23" s="12"/>
      <c r="Z23" s="12"/>
      <c r="AA23" s="12"/>
      <c r="AB23" s="12"/>
    </row>
    <row r="24" ht="15.75" customHeight="1">
      <c r="A24" s="31"/>
      <c r="B24" s="11"/>
      <c r="C24" t="s" s="60">
        <v>41</v>
      </c>
      <c r="D24" s="12"/>
      <c r="E24" s="31"/>
      <c r="F24" s="11"/>
      <c r="G24" s="12"/>
      <c r="H24" s="12"/>
      <c r="I24" s="12"/>
      <c r="J24" s="12"/>
      <c r="K24" s="12"/>
      <c r="L24" s="12"/>
      <c r="M24" s="12"/>
      <c r="N24" s="12"/>
      <c r="O24" s="12"/>
      <c r="P24" s="12"/>
      <c r="Q24" s="12"/>
      <c r="R24" s="12"/>
      <c r="S24" s="12"/>
      <c r="T24" s="12"/>
      <c r="U24" s="12"/>
      <c r="V24" s="12"/>
      <c r="W24" s="12"/>
      <c r="X24" s="12"/>
      <c r="Y24" s="12"/>
      <c r="Z24" s="12"/>
      <c r="AA24" s="12"/>
      <c r="AB24" s="12"/>
    </row>
    <row r="25" ht="15.75" customHeight="1">
      <c r="A25" s="31"/>
      <c r="B25" s="61"/>
      <c r="C25" t="s" s="62">
        <v>42</v>
      </c>
      <c r="D25" s="14"/>
      <c r="E25" s="15"/>
      <c r="F25" s="11"/>
      <c r="G25" s="12"/>
      <c r="H25" s="12"/>
      <c r="I25" s="12"/>
      <c r="J25" s="12"/>
      <c r="K25" s="12"/>
      <c r="L25" s="12"/>
      <c r="M25" s="12"/>
      <c r="N25" s="12"/>
      <c r="O25" s="12"/>
      <c r="P25" s="12"/>
      <c r="Q25" s="12"/>
      <c r="R25" s="12"/>
      <c r="S25" s="12"/>
      <c r="T25" s="12"/>
      <c r="U25" s="12"/>
      <c r="V25" s="12"/>
      <c r="W25" s="12"/>
      <c r="X25" s="12"/>
      <c r="Y25" s="12"/>
      <c r="Z25" s="12"/>
      <c r="AA25" s="12"/>
      <c r="AB25" s="12"/>
    </row>
    <row r="26" ht="15.75" customHeight="1">
      <c r="A26" s="36"/>
      <c r="B26" s="23"/>
      <c r="C26" s="8"/>
      <c r="D26" s="9"/>
      <c r="E26" s="9"/>
      <c r="F26" s="12"/>
      <c r="G26" s="12"/>
      <c r="H26" s="12"/>
      <c r="I26" s="12"/>
      <c r="J26" s="12"/>
      <c r="K26" s="12"/>
      <c r="L26" s="12"/>
      <c r="M26" s="12"/>
      <c r="N26" s="12"/>
      <c r="O26" s="12"/>
      <c r="P26" s="12"/>
      <c r="Q26" s="12"/>
      <c r="R26" s="12"/>
      <c r="S26" s="12"/>
      <c r="T26" s="12"/>
      <c r="U26" s="12"/>
      <c r="V26" s="12"/>
      <c r="W26" s="12"/>
      <c r="X26" s="12"/>
      <c r="Y26" s="12"/>
      <c r="Z26" s="12"/>
      <c r="AA26" s="12"/>
      <c r="AB26" s="12"/>
    </row>
    <row r="27" ht="15.75" customHeight="1">
      <c r="A27" s="63"/>
      <c r="B27" s="29"/>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row>
    <row r="28" ht="15.75" customHeight="1">
      <c r="A28" s="63"/>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ht="15.75" customHeight="1">
      <c r="A29" s="6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ht="15.75" customHeight="1">
      <c r="A30" s="6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ht="15.75" customHeight="1">
      <c r="A31" s="6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ht="15.75" customHeight="1">
      <c r="A32" s="63"/>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ht="15.75" customHeight="1">
      <c r="A33" s="6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ht="15.75" customHeight="1">
      <c r="A34" s="63"/>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ht="15.75" customHeight="1">
      <c r="A35" s="6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ht="15.75" customHeight="1">
      <c r="A36" s="63"/>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ht="15.75" customHeight="1">
      <c r="A37" s="6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ht="15.75" customHeight="1">
      <c r="A38" s="6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ht="15.75" customHeight="1">
      <c r="A39" s="6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row>
  </sheetData>
  <mergeCells count="20">
    <mergeCell ref="C11:E11"/>
    <mergeCell ref="C12:E12"/>
    <mergeCell ref="C13:E13"/>
    <mergeCell ref="C14:E14"/>
    <mergeCell ref="B15:E15"/>
    <mergeCell ref="B16:E16"/>
    <mergeCell ref="B17:E19"/>
    <mergeCell ref="B20:E20"/>
    <mergeCell ref="B21:E21"/>
    <mergeCell ref="C22:E23"/>
    <mergeCell ref="C24:E24"/>
    <mergeCell ref="C25:E25"/>
    <mergeCell ref="A1:P2"/>
    <mergeCell ref="A3:A26"/>
    <mergeCell ref="B3:E3"/>
    <mergeCell ref="F3:F25"/>
    <mergeCell ref="P3:P26"/>
    <mergeCell ref="B9:E9"/>
    <mergeCell ref="B10:E10"/>
    <mergeCell ref="B26:O26"/>
  </mergeCells>
  <hyperlinks>
    <hyperlink ref="C24" r:id="rId1" location="" tooltip="" display="Instagram: @Evan_Peikon"/>
    <hyperlink ref="C25" r:id="rId2" location="" tooltip="" display="emergentperformancelab.net"/>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3"/>
</worksheet>
</file>

<file path=xl/worksheets/sheet3.xml><?xml version="1.0" encoding="utf-8"?>
<worksheet xmlns:r="http://schemas.openxmlformats.org/officeDocument/2006/relationships" xmlns="http://schemas.openxmlformats.org/spreadsheetml/2006/main">
  <sheetPr>
    <pageSetUpPr fitToPage="1"/>
  </sheetPr>
  <dimension ref="A1:AB39"/>
  <sheetViews>
    <sheetView workbookViewId="0" showGridLines="0" defaultGridColor="1"/>
  </sheetViews>
  <sheetFormatPr defaultColWidth="14.5" defaultRowHeight="15.75" customHeight="1" outlineLevelRow="0" outlineLevelCol="0"/>
  <cols>
    <col min="1" max="1" width="5.17188" style="64" customWidth="1"/>
    <col min="2" max="2" width="12.5" style="64" customWidth="1"/>
    <col min="3" max="3" width="10.5" style="64" customWidth="1"/>
    <col min="4" max="4" width="9.35156" style="64" customWidth="1"/>
    <col min="5" max="5" width="8.85156" style="64" customWidth="1"/>
    <col min="6" max="6" width="5.35156" style="64" customWidth="1"/>
    <col min="7" max="15" width="14.5" style="64" customWidth="1"/>
    <col min="16" max="16" width="5.67188" style="64" customWidth="1"/>
    <col min="17" max="28" width="14.5" style="64" customWidth="1"/>
    <col min="29" max="16384" width="14.5" style="64" customWidth="1"/>
  </cols>
  <sheetData>
    <row r="1" ht="15.75" customHeight="1">
      <c r="A1" t="s" s="7">
        <v>44</v>
      </c>
      <c r="B1" s="8"/>
      <c r="C1" s="9"/>
      <c r="D1" s="9"/>
      <c r="E1" s="9"/>
      <c r="F1" s="9"/>
      <c r="G1" s="9"/>
      <c r="H1" s="9"/>
      <c r="I1" s="9"/>
      <c r="J1" s="9"/>
      <c r="K1" s="9"/>
      <c r="L1" s="9"/>
      <c r="M1" s="9"/>
      <c r="N1" s="9"/>
      <c r="O1" s="9"/>
      <c r="P1" s="10"/>
      <c r="Q1" s="11"/>
      <c r="R1" s="12"/>
      <c r="S1" s="12"/>
      <c r="T1" s="12"/>
      <c r="U1" s="12"/>
      <c r="V1" s="12"/>
      <c r="W1" s="12"/>
      <c r="X1" s="12"/>
      <c r="Y1" s="12"/>
      <c r="Z1" s="12"/>
      <c r="AA1" s="12"/>
      <c r="AB1" s="12"/>
    </row>
    <row r="2" ht="15.75" customHeight="1">
      <c r="A2" s="13"/>
      <c r="B2" s="14"/>
      <c r="C2" s="14"/>
      <c r="D2" s="14"/>
      <c r="E2" s="14"/>
      <c r="F2" s="14"/>
      <c r="G2" s="14"/>
      <c r="H2" s="14"/>
      <c r="I2" s="14"/>
      <c r="J2" s="14"/>
      <c r="K2" s="14"/>
      <c r="L2" s="14"/>
      <c r="M2" s="14"/>
      <c r="N2" s="14"/>
      <c r="O2" s="14"/>
      <c r="P2" s="15"/>
      <c r="Q2" s="11"/>
      <c r="R2" s="12"/>
      <c r="S2" s="12"/>
      <c r="T2" s="12"/>
      <c r="U2" s="12"/>
      <c r="V2" s="12"/>
      <c r="W2" s="12"/>
      <c r="X2" s="12"/>
      <c r="Y2" s="12"/>
      <c r="Z2" s="12"/>
      <c r="AA2" s="12"/>
      <c r="AB2" s="12"/>
    </row>
    <row r="3" ht="15.75" customHeight="1">
      <c r="A3" s="16"/>
      <c r="B3" t="s" s="17">
        <v>7</v>
      </c>
      <c r="C3" s="18"/>
      <c r="D3" s="19"/>
      <c r="E3" s="20"/>
      <c r="F3" s="21"/>
      <c r="G3" s="8"/>
      <c r="H3" s="9"/>
      <c r="I3" s="9"/>
      <c r="J3" s="9"/>
      <c r="K3" s="9"/>
      <c r="L3" s="9"/>
      <c r="M3" s="9"/>
      <c r="N3" s="9"/>
      <c r="O3" s="22"/>
      <c r="P3" s="23"/>
      <c r="Q3" s="24"/>
      <c r="R3" s="12"/>
      <c r="S3" s="12"/>
      <c r="T3" s="12"/>
      <c r="U3" s="12"/>
      <c r="V3" s="12"/>
      <c r="W3" s="12"/>
      <c r="X3" s="12"/>
      <c r="Y3" s="12"/>
      <c r="Z3" s="12"/>
      <c r="AA3" s="12"/>
      <c r="AB3" s="12"/>
    </row>
    <row r="4" ht="15.75" customHeight="1">
      <c r="A4" s="25"/>
      <c r="B4" t="s" s="26">
        <v>8</v>
      </c>
      <c r="C4" t="s" s="26">
        <v>9</v>
      </c>
      <c r="D4" t="s" s="26">
        <v>10</v>
      </c>
      <c r="E4" t="s" s="26">
        <v>11</v>
      </c>
      <c r="F4" s="27"/>
      <c r="G4" s="12"/>
      <c r="H4" s="12"/>
      <c r="I4" s="28"/>
      <c r="J4" s="28"/>
      <c r="K4" s="28"/>
      <c r="L4" s="28"/>
      <c r="M4" s="12"/>
      <c r="N4" s="12"/>
      <c r="O4" s="12"/>
      <c r="P4" s="29"/>
      <c r="Q4" s="12"/>
      <c r="R4" s="12"/>
      <c r="S4" s="12"/>
      <c r="T4" s="12"/>
      <c r="U4" s="12"/>
      <c r="V4" s="12"/>
      <c r="W4" s="12"/>
      <c r="X4" s="12"/>
      <c r="Y4" s="12"/>
      <c r="Z4" s="12"/>
      <c r="AA4" s="12"/>
      <c r="AB4" t="s" s="30">
        <v>12</v>
      </c>
    </row>
    <row r="5" ht="15.75" customHeight="1">
      <c r="A5" s="31"/>
      <c r="B5" t="s" s="32">
        <v>45</v>
      </c>
      <c r="C5" s="33">
        <v>2</v>
      </c>
      <c r="D5" s="33">
        <v>5</v>
      </c>
      <c r="E5" s="33">
        <v>50</v>
      </c>
      <c r="F5" s="11"/>
      <c r="G5" s="12"/>
      <c r="H5" s="12"/>
      <c r="I5" s="34"/>
      <c r="J5" s="34"/>
      <c r="K5" s="34"/>
      <c r="L5" s="34"/>
      <c r="M5" s="12"/>
      <c r="N5" s="12"/>
      <c r="O5" s="12"/>
      <c r="P5" s="12"/>
      <c r="Q5" s="12"/>
      <c r="R5" s="12"/>
      <c r="S5" s="12"/>
      <c r="T5" s="12"/>
      <c r="U5" s="12"/>
      <c r="V5" s="12"/>
      <c r="W5" s="12"/>
      <c r="X5" s="12"/>
      <c r="Y5" s="12"/>
      <c r="Z5" s="12"/>
      <c r="AA5" s="12"/>
      <c r="AB5" s="35">
        <f>ROUND((($C5*60)+$D5+($E5/100)),2)/2</f>
        <v>62.75</v>
      </c>
    </row>
    <row r="6" ht="15.75" customHeight="1">
      <c r="A6" s="31"/>
      <c r="B6" t="s" s="32">
        <v>46</v>
      </c>
      <c r="C6" s="33">
        <v>4</v>
      </c>
      <c r="D6" s="33">
        <v>35</v>
      </c>
      <c r="E6" s="33">
        <v>60</v>
      </c>
      <c r="F6" s="11"/>
      <c r="G6" s="12"/>
      <c r="H6" s="12"/>
      <c r="I6" s="34"/>
      <c r="J6" s="34"/>
      <c r="K6" s="34"/>
      <c r="L6" s="34"/>
      <c r="M6" s="12"/>
      <c r="N6" s="12"/>
      <c r="O6" s="12"/>
      <c r="P6" s="12"/>
      <c r="Q6" s="12"/>
      <c r="R6" s="12"/>
      <c r="S6" s="12"/>
      <c r="T6" s="12"/>
      <c r="U6" s="12"/>
      <c r="V6" s="12"/>
      <c r="W6" s="12"/>
      <c r="X6" s="12"/>
      <c r="Y6" s="12"/>
      <c r="Z6" s="12"/>
      <c r="AA6" s="12"/>
      <c r="AB6" s="35">
        <f>ROUND((($C6*60)+$D6+($E6/100)),2)/4</f>
        <v>68.90000000000001</v>
      </c>
    </row>
    <row r="7" ht="15.75" customHeight="1">
      <c r="A7" s="31"/>
      <c r="B7" t="s" s="32">
        <v>47</v>
      </c>
      <c r="C7" s="33">
        <v>10</v>
      </c>
      <c r="D7" s="33">
        <v>20</v>
      </c>
      <c r="E7" s="33">
        <v>50</v>
      </c>
      <c r="F7" s="11"/>
      <c r="G7" s="12"/>
      <c r="H7" s="12"/>
      <c r="I7" s="34"/>
      <c r="J7" s="34"/>
      <c r="K7" s="34"/>
      <c r="L7" s="34"/>
      <c r="M7" s="12"/>
      <c r="N7" s="12"/>
      <c r="O7" s="12"/>
      <c r="P7" s="12"/>
      <c r="Q7" s="12"/>
      <c r="R7" s="12"/>
      <c r="S7" s="12"/>
      <c r="T7" s="12"/>
      <c r="U7" s="12"/>
      <c r="V7" s="12"/>
      <c r="W7" s="12"/>
      <c r="X7" s="12"/>
      <c r="Y7" s="12"/>
      <c r="Z7" s="12"/>
      <c r="AA7" s="12"/>
      <c r="AB7" s="35">
        <f>ROUND((($C7*60)+$D7+($E7/100)),2)/8</f>
        <v>77.5625</v>
      </c>
    </row>
    <row r="8" ht="15.75" customHeight="1">
      <c r="A8" s="31"/>
      <c r="B8" t="s" s="32">
        <v>16</v>
      </c>
      <c r="C8" s="33">
        <v>16</v>
      </c>
      <c r="D8" s="33">
        <v>54</v>
      </c>
      <c r="E8" s="33">
        <v>30</v>
      </c>
      <c r="F8" s="11"/>
      <c r="G8" s="12"/>
      <c r="H8" s="12"/>
      <c r="I8" s="34"/>
      <c r="J8" s="34"/>
      <c r="K8" s="34"/>
      <c r="L8" s="34"/>
      <c r="M8" s="12"/>
      <c r="N8" s="12"/>
      <c r="O8" s="12"/>
      <c r="P8" s="12"/>
      <c r="Q8" s="12"/>
      <c r="R8" s="12"/>
      <c r="S8" s="12"/>
      <c r="T8" s="12"/>
      <c r="U8" s="12"/>
      <c r="V8" s="12"/>
      <c r="W8" s="12"/>
      <c r="X8" s="12"/>
      <c r="Y8" s="12"/>
      <c r="Z8" s="12"/>
      <c r="AA8" s="12"/>
      <c r="AB8" s="35">
        <f>ROUND((($C8*60)+$D8+($E8/100)),2)/12.5</f>
        <v>81.14400000000001</v>
      </c>
    </row>
    <row r="9" ht="15.75" customHeight="1">
      <c r="A9" s="36"/>
      <c r="B9" s="37"/>
      <c r="C9" s="18"/>
      <c r="D9" s="19"/>
      <c r="E9" s="19"/>
      <c r="F9" s="12"/>
      <c r="G9" s="12"/>
      <c r="H9" s="12"/>
      <c r="I9" s="34"/>
      <c r="J9" s="34"/>
      <c r="K9" s="34"/>
      <c r="L9" s="34"/>
      <c r="M9" s="12"/>
      <c r="N9" s="12"/>
      <c r="O9" s="12"/>
      <c r="P9" s="12"/>
      <c r="Q9" s="12"/>
      <c r="R9" s="12"/>
      <c r="S9" s="12"/>
      <c r="T9" s="12"/>
      <c r="U9" s="12"/>
      <c r="V9" s="12"/>
      <c r="W9" s="12"/>
      <c r="X9" s="12"/>
      <c r="Y9" s="12"/>
      <c r="Z9" s="12"/>
      <c r="AA9" s="12"/>
      <c r="AB9" s="12"/>
    </row>
    <row r="10" ht="15.75" customHeight="1">
      <c r="A10" s="31"/>
      <c r="B10" t="s" s="38">
        <v>17</v>
      </c>
      <c r="C10" s="18"/>
      <c r="D10" s="19"/>
      <c r="E10" s="20"/>
      <c r="F10" s="11"/>
      <c r="G10" s="12"/>
      <c r="H10" s="12"/>
      <c r="I10" s="34"/>
      <c r="J10" s="34"/>
      <c r="K10" s="34"/>
      <c r="L10" s="34"/>
      <c r="M10" s="12"/>
      <c r="N10" s="12"/>
      <c r="O10" s="12"/>
      <c r="P10" s="12"/>
      <c r="Q10" s="12"/>
      <c r="R10" s="12"/>
      <c r="S10" s="12"/>
      <c r="T10" s="12"/>
      <c r="U10" s="12"/>
      <c r="V10" s="12"/>
      <c r="W10" s="12"/>
      <c r="X10" s="12"/>
      <c r="Y10" s="12"/>
      <c r="Z10" s="12"/>
      <c r="AA10" s="12"/>
      <c r="AB10" s="12"/>
    </row>
    <row r="11" ht="15.75" customHeight="1">
      <c r="A11" s="31"/>
      <c r="B11" t="s" s="39">
        <v>18</v>
      </c>
      <c r="C11" t="s" s="40">
        <v>48</v>
      </c>
      <c r="D11" s="19"/>
      <c r="E11" s="20"/>
      <c r="F11" s="11"/>
      <c r="G11" s="12"/>
      <c r="H11" s="12"/>
      <c r="I11" s="34"/>
      <c r="J11" s="34"/>
      <c r="K11" s="34"/>
      <c r="L11" s="34"/>
      <c r="M11" s="12"/>
      <c r="N11" s="12"/>
      <c r="O11" s="12"/>
      <c r="P11" s="12"/>
      <c r="Q11" s="12"/>
      <c r="R11" s="12"/>
      <c r="S11" s="12"/>
      <c r="T11" s="12"/>
      <c r="U11" s="12"/>
      <c r="V11" s="12"/>
      <c r="W11" s="12"/>
      <c r="X11" t="s" s="30">
        <v>20</v>
      </c>
      <c r="Y11" s="41">
        <f>($AB$6/$AB$8)*100</f>
        <v>84.9107759045647</v>
      </c>
      <c r="Z11" s="41">
        <f>($AB$5/$AB$6)*100</f>
        <v>91.0740203193033</v>
      </c>
      <c r="AA11" s="41">
        <f>($AB$6/$AB$7)*100</f>
        <v>88.8315874294923</v>
      </c>
      <c r="AB11" s="41">
        <f>($AB$7/$AB$8)*100</f>
        <v>95.586241743074</v>
      </c>
    </row>
    <row r="12" ht="15.75" customHeight="1">
      <c r="A12" s="31"/>
      <c r="B12" t="s" s="42">
        <v>21</v>
      </c>
      <c r="C12" t="s" s="43">
        <v>22</v>
      </c>
      <c r="D12" s="19"/>
      <c r="E12" s="20"/>
      <c r="F12" s="11"/>
      <c r="G12" s="12"/>
      <c r="H12" s="14"/>
      <c r="I12" s="14"/>
      <c r="J12" s="14"/>
      <c r="K12" s="14"/>
      <c r="L12" s="14"/>
      <c r="M12" s="14"/>
      <c r="N12" s="44"/>
      <c r="O12" s="14"/>
      <c r="P12" s="12"/>
      <c r="Q12" s="12"/>
      <c r="R12" s="12"/>
      <c r="S12" s="12"/>
      <c r="T12" s="12"/>
      <c r="U12" s="12"/>
      <c r="V12" s="12"/>
      <c r="W12" s="12"/>
      <c r="X12" s="12"/>
      <c r="Y12" s="12"/>
      <c r="Z12" s="12"/>
      <c r="AA12" s="12"/>
      <c r="AB12" s="12"/>
    </row>
    <row r="13" ht="15.75" customHeight="1">
      <c r="A13" s="31"/>
      <c r="B13" t="s" s="42">
        <v>23</v>
      </c>
      <c r="C13" t="s" s="43">
        <v>24</v>
      </c>
      <c r="D13" s="19"/>
      <c r="E13" s="20"/>
      <c r="F13" s="11"/>
      <c r="G13" s="31"/>
      <c r="H13" t="s" s="45">
        <v>20</v>
      </c>
      <c r="I13" t="s" s="45">
        <v>25</v>
      </c>
      <c r="J13" t="s" s="45">
        <v>26</v>
      </c>
      <c r="K13" t="s" s="45">
        <v>27</v>
      </c>
      <c r="L13" t="s" s="45">
        <v>28</v>
      </c>
      <c r="M13" t="s" s="45">
        <v>29</v>
      </c>
      <c r="N13" t="s" s="45">
        <v>30</v>
      </c>
      <c r="O13" t="s" s="45">
        <v>31</v>
      </c>
      <c r="P13" s="11"/>
      <c r="Q13" s="12"/>
      <c r="R13" s="12"/>
      <c r="S13" s="12"/>
      <c r="T13" s="12"/>
      <c r="U13" s="12"/>
      <c r="V13" s="12"/>
      <c r="W13" s="12"/>
      <c r="X13" s="12"/>
      <c r="Y13" s="12"/>
      <c r="Z13" s="12"/>
      <c r="AA13" s="12"/>
      <c r="AB13" s="12"/>
    </row>
    <row r="14" ht="15.75" customHeight="1">
      <c r="A14" s="31"/>
      <c r="B14" s="46"/>
      <c r="C14" t="s" s="47">
        <v>32</v>
      </c>
      <c r="D14" s="18"/>
      <c r="E14" s="20"/>
      <c r="F14" s="11"/>
      <c r="G14" t="s" s="48">
        <v>33</v>
      </c>
      <c r="H14" s="49">
        <f>Y11</f>
        <v>84.9107759045647</v>
      </c>
      <c r="I14" s="50">
        <v>93.5</v>
      </c>
      <c r="J14" s="50">
        <v>92.5</v>
      </c>
      <c r="K14" s="50">
        <v>91.5</v>
      </c>
      <c r="L14" s="50">
        <v>90</v>
      </c>
      <c r="M14" s="50">
        <v>88</v>
      </c>
      <c r="N14" s="50">
        <v>86.5</v>
      </c>
      <c r="O14" s="50">
        <v>84.5</v>
      </c>
      <c r="P14" s="11"/>
      <c r="Q14" s="12"/>
      <c r="R14" s="12"/>
      <c r="S14" s="12"/>
      <c r="T14" s="12"/>
      <c r="U14" s="12"/>
      <c r="V14" s="12"/>
      <c r="W14" s="12"/>
      <c r="X14" s="12"/>
      <c r="Y14" s="12"/>
      <c r="Z14" s="12"/>
      <c r="AA14" s="12"/>
      <c r="AB14" s="12"/>
    </row>
    <row r="15" ht="15.75" customHeight="1">
      <c r="A15" s="36"/>
      <c r="B15" s="37"/>
      <c r="C15" s="18"/>
      <c r="D15" s="19"/>
      <c r="E15" s="19"/>
      <c r="F15" s="12"/>
      <c r="G15" t="s" s="48">
        <v>34</v>
      </c>
      <c r="H15" s="49">
        <f>Z11</f>
        <v>91.0740203193033</v>
      </c>
      <c r="I15" s="50">
        <v>95.8</v>
      </c>
      <c r="J15" s="50">
        <v>94.8</v>
      </c>
      <c r="K15" s="50">
        <v>94.2</v>
      </c>
      <c r="L15" s="50">
        <v>93.8</v>
      </c>
      <c r="M15" s="50">
        <v>93.5</v>
      </c>
      <c r="N15" s="50">
        <v>92</v>
      </c>
      <c r="O15" s="50">
        <v>89</v>
      </c>
      <c r="P15" s="11"/>
      <c r="Q15" s="12"/>
      <c r="R15" s="12"/>
      <c r="S15" s="12"/>
      <c r="T15" s="12"/>
      <c r="U15" s="12"/>
      <c r="V15" s="12"/>
      <c r="W15" s="12"/>
      <c r="X15" s="12"/>
      <c r="Y15" s="12"/>
      <c r="Z15" s="12"/>
      <c r="AA15" s="12"/>
      <c r="AB15" s="12"/>
    </row>
    <row r="16" ht="15.75" customHeight="1">
      <c r="A16" s="31"/>
      <c r="B16" t="s" s="51">
        <v>35</v>
      </c>
      <c r="C16" s="18"/>
      <c r="D16" s="19"/>
      <c r="E16" s="20"/>
      <c r="F16" s="11"/>
      <c r="G16" t="s" s="48">
        <v>36</v>
      </c>
      <c r="H16" s="49">
        <f>AA11</f>
        <v>88.8315874294923</v>
      </c>
      <c r="I16" s="50">
        <v>96.3</v>
      </c>
      <c r="J16" s="50">
        <v>95.8</v>
      </c>
      <c r="K16" s="50">
        <v>94.8</v>
      </c>
      <c r="L16" s="50">
        <v>93</v>
      </c>
      <c r="M16" s="50">
        <v>91.8</v>
      </c>
      <c r="N16" s="50">
        <v>90</v>
      </c>
      <c r="O16" s="50">
        <v>87</v>
      </c>
      <c r="P16" s="11"/>
      <c r="Q16" s="12"/>
      <c r="R16" s="12"/>
      <c r="S16" s="12"/>
      <c r="T16" s="12"/>
      <c r="U16" s="12"/>
      <c r="V16" s="12"/>
      <c r="W16" s="12"/>
      <c r="X16" s="12"/>
      <c r="Y16" s="12"/>
      <c r="Z16" s="12"/>
      <c r="AA16" s="12"/>
      <c r="AB16" s="12"/>
    </row>
    <row r="17" ht="16" customHeight="1">
      <c r="A17" s="31"/>
      <c r="B17" t="s" s="65">
        <v>37</v>
      </c>
      <c r="C17" s="9"/>
      <c r="D17" s="9"/>
      <c r="E17" s="10"/>
      <c r="F17" s="11"/>
      <c r="G17" t="s" s="48">
        <v>38</v>
      </c>
      <c r="H17" s="49">
        <f>AB11</f>
        <v>95.586241743074</v>
      </c>
      <c r="I17" s="50">
        <v>97.8</v>
      </c>
      <c r="J17" s="50">
        <v>97.5</v>
      </c>
      <c r="K17" s="50">
        <v>97</v>
      </c>
      <c r="L17" s="50">
        <v>96.5</v>
      </c>
      <c r="M17" s="50">
        <v>96</v>
      </c>
      <c r="N17" s="50">
        <v>95.5</v>
      </c>
      <c r="O17" s="50">
        <v>94</v>
      </c>
      <c r="P17" s="11"/>
      <c r="Q17" s="12"/>
      <c r="R17" s="12"/>
      <c r="S17" s="12"/>
      <c r="T17" s="12"/>
      <c r="U17" s="12"/>
      <c r="V17" s="12"/>
      <c r="W17" s="12"/>
      <c r="X17" s="12"/>
      <c r="Y17" s="12"/>
      <c r="Z17" s="12"/>
      <c r="AA17" s="12"/>
      <c r="AB17" s="12"/>
    </row>
    <row r="18" ht="15.75" customHeight="1">
      <c r="A18" s="31"/>
      <c r="B18" s="11"/>
      <c r="C18" s="12"/>
      <c r="D18" s="12"/>
      <c r="E18" s="31"/>
      <c r="F18" s="11"/>
      <c r="G18" s="12"/>
      <c r="H18" s="9"/>
      <c r="I18" s="9"/>
      <c r="J18" s="9"/>
      <c r="K18" s="9"/>
      <c r="L18" s="9"/>
      <c r="M18" s="9"/>
      <c r="N18" s="53"/>
      <c r="O18" s="9"/>
      <c r="P18" s="12"/>
      <c r="Q18" s="12"/>
      <c r="R18" s="12"/>
      <c r="S18" s="12"/>
      <c r="T18" s="12"/>
      <c r="U18" s="12"/>
      <c r="V18" s="12"/>
      <c r="W18" s="12"/>
      <c r="X18" s="12"/>
      <c r="Y18" s="12"/>
      <c r="Z18" s="12"/>
      <c r="AA18" s="12"/>
      <c r="AB18" s="12"/>
    </row>
    <row r="19" ht="15.75" customHeight="1">
      <c r="A19" s="31"/>
      <c r="B19" s="61"/>
      <c r="C19" s="14"/>
      <c r="D19" s="14"/>
      <c r="E19" s="15"/>
      <c r="F19" s="11"/>
      <c r="G19" s="12"/>
      <c r="H19" s="12"/>
      <c r="I19" s="35"/>
      <c r="J19" s="35"/>
      <c r="K19" s="35"/>
      <c r="L19" s="35"/>
      <c r="M19" s="12"/>
      <c r="N19" s="12"/>
      <c r="O19" s="12"/>
      <c r="P19" s="12"/>
      <c r="Q19" s="12"/>
      <c r="R19" s="12"/>
      <c r="S19" s="12"/>
      <c r="T19" s="12"/>
      <c r="U19" s="12"/>
      <c r="V19" s="12"/>
      <c r="W19" s="12"/>
      <c r="X19" s="12"/>
      <c r="Y19" s="12"/>
      <c r="Z19" s="12"/>
      <c r="AA19" s="12"/>
      <c r="AB19" s="12"/>
    </row>
    <row r="20" ht="15.75" customHeight="1">
      <c r="A20" s="36"/>
      <c r="B20" s="37"/>
      <c r="C20" s="18"/>
      <c r="D20" s="19"/>
      <c r="E20" s="19"/>
      <c r="F20" s="12"/>
      <c r="G20" s="12"/>
      <c r="H20" s="12"/>
      <c r="I20" s="12"/>
      <c r="J20" s="12"/>
      <c r="K20" s="12"/>
      <c r="L20" s="12"/>
      <c r="M20" s="12"/>
      <c r="N20" s="12"/>
      <c r="O20" s="12"/>
      <c r="P20" s="12"/>
      <c r="Q20" s="12"/>
      <c r="R20" s="12"/>
      <c r="S20" s="12"/>
      <c r="T20" s="12"/>
      <c r="U20" s="12"/>
      <c r="V20" s="12"/>
      <c r="W20" s="12"/>
      <c r="X20" s="12"/>
      <c r="Y20" s="12"/>
      <c r="Z20" s="12"/>
      <c r="AA20" s="12"/>
      <c r="AB20" s="12"/>
    </row>
    <row r="21" ht="15.75" customHeight="1">
      <c r="A21" s="31"/>
      <c r="B21" t="s" s="57">
        <v>39</v>
      </c>
      <c r="C21" s="18"/>
      <c r="D21" s="19"/>
      <c r="E21" s="20"/>
      <c r="F21" s="11"/>
      <c r="G21" s="12"/>
      <c r="H21" s="12"/>
      <c r="I21" s="12"/>
      <c r="J21" s="12"/>
      <c r="K21" s="12"/>
      <c r="L21" s="12"/>
      <c r="M21" s="12"/>
      <c r="N21" s="12"/>
      <c r="O21" s="12"/>
      <c r="P21" s="12"/>
      <c r="Q21" s="12"/>
      <c r="R21" s="12"/>
      <c r="S21" s="12"/>
      <c r="T21" s="12"/>
      <c r="U21" s="12"/>
      <c r="V21" s="12"/>
      <c r="W21" s="12"/>
      <c r="X21" s="12"/>
      <c r="Y21" s="12"/>
      <c r="Z21" s="12"/>
      <c r="AA21" s="12"/>
      <c r="AB21" s="12"/>
    </row>
    <row r="22" ht="15.75" customHeight="1">
      <c r="A22" s="31"/>
      <c r="B22" s="58"/>
      <c r="C22" t="s" s="59">
        <v>40</v>
      </c>
      <c r="D22" s="9"/>
      <c r="E22" s="10"/>
      <c r="F22" s="11"/>
      <c r="G22" s="12"/>
      <c r="H22" s="12"/>
      <c r="I22" s="12"/>
      <c r="J22" s="12"/>
      <c r="K22" s="12"/>
      <c r="L22" s="12"/>
      <c r="M22" s="12"/>
      <c r="N22" s="12"/>
      <c r="O22" s="12"/>
      <c r="P22" s="12"/>
      <c r="Q22" s="12"/>
      <c r="R22" s="12"/>
      <c r="S22" s="12"/>
      <c r="T22" s="12"/>
      <c r="U22" s="12"/>
      <c r="V22" s="12"/>
      <c r="W22" s="12"/>
      <c r="X22" s="12"/>
      <c r="Y22" s="12"/>
      <c r="Z22" s="12"/>
      <c r="AA22" s="12"/>
      <c r="AB22" s="12"/>
    </row>
    <row r="23" ht="15.75" customHeight="1">
      <c r="A23" s="31"/>
      <c r="B23" s="11"/>
      <c r="C23" s="12"/>
      <c r="D23" s="12"/>
      <c r="E23" s="31"/>
      <c r="F23" s="11"/>
      <c r="G23" s="12"/>
      <c r="H23" s="12"/>
      <c r="I23" s="12"/>
      <c r="J23" s="12"/>
      <c r="K23" s="12"/>
      <c r="L23" s="12"/>
      <c r="M23" s="12"/>
      <c r="N23" s="12"/>
      <c r="O23" s="12"/>
      <c r="P23" s="12"/>
      <c r="Q23" s="12"/>
      <c r="R23" s="12"/>
      <c r="S23" s="12"/>
      <c r="T23" s="12"/>
      <c r="U23" s="12"/>
      <c r="V23" s="12"/>
      <c r="W23" s="12"/>
      <c r="X23" s="12"/>
      <c r="Y23" s="12"/>
      <c r="Z23" s="12"/>
      <c r="AA23" s="12"/>
      <c r="AB23" s="12"/>
    </row>
    <row r="24" ht="15.75" customHeight="1">
      <c r="A24" s="31"/>
      <c r="B24" s="11"/>
      <c r="C24" t="s" s="60">
        <v>41</v>
      </c>
      <c r="D24" s="12"/>
      <c r="E24" s="31"/>
      <c r="F24" s="11"/>
      <c r="G24" s="12"/>
      <c r="H24" s="12"/>
      <c r="I24" s="12"/>
      <c r="J24" s="12"/>
      <c r="K24" s="12"/>
      <c r="L24" s="12"/>
      <c r="M24" s="12"/>
      <c r="N24" s="12"/>
      <c r="O24" s="12"/>
      <c r="P24" s="12"/>
      <c r="Q24" s="12"/>
      <c r="R24" s="12"/>
      <c r="S24" s="12"/>
      <c r="T24" s="12"/>
      <c r="U24" s="12"/>
      <c r="V24" s="12"/>
      <c r="W24" s="12"/>
      <c r="X24" s="12"/>
      <c r="Y24" s="12"/>
      <c r="Z24" s="12"/>
      <c r="AA24" s="12"/>
      <c r="AB24" s="12"/>
    </row>
    <row r="25" ht="15.75" customHeight="1">
      <c r="A25" s="31"/>
      <c r="B25" s="61"/>
      <c r="C25" t="s" s="62">
        <v>42</v>
      </c>
      <c r="D25" s="14"/>
      <c r="E25" s="15"/>
      <c r="F25" s="11"/>
      <c r="G25" s="12"/>
      <c r="H25" s="12"/>
      <c r="I25" s="12"/>
      <c r="J25" s="12"/>
      <c r="K25" s="12"/>
      <c r="L25" s="12"/>
      <c r="M25" s="12"/>
      <c r="N25" s="12"/>
      <c r="O25" s="12"/>
      <c r="P25" s="12"/>
      <c r="Q25" s="12"/>
      <c r="R25" s="12"/>
      <c r="S25" s="12"/>
      <c r="T25" s="12"/>
      <c r="U25" s="12"/>
      <c r="V25" s="12"/>
      <c r="W25" s="12"/>
      <c r="X25" s="12"/>
      <c r="Y25" s="12"/>
      <c r="Z25" s="12"/>
      <c r="AA25" s="12"/>
      <c r="AB25" s="12"/>
    </row>
    <row r="26" ht="15.75" customHeight="1">
      <c r="A26" s="36"/>
      <c r="B26" s="23"/>
      <c r="C26" s="8"/>
      <c r="D26" s="9"/>
      <c r="E26" s="9"/>
      <c r="F26" s="12"/>
      <c r="G26" s="12"/>
      <c r="H26" s="12"/>
      <c r="I26" s="12"/>
      <c r="J26" s="12"/>
      <c r="K26" s="12"/>
      <c r="L26" s="12"/>
      <c r="M26" s="12"/>
      <c r="N26" s="12"/>
      <c r="O26" s="12"/>
      <c r="P26" s="12"/>
      <c r="Q26" s="12"/>
      <c r="R26" s="12"/>
      <c r="S26" s="12"/>
      <c r="T26" s="12"/>
      <c r="U26" s="12"/>
      <c r="V26" s="12"/>
      <c r="W26" s="12"/>
      <c r="X26" s="12"/>
      <c r="Y26" s="12"/>
      <c r="Z26" s="12"/>
      <c r="AA26" s="12"/>
      <c r="AB26" s="12"/>
    </row>
    <row r="27" ht="15.75" customHeight="1">
      <c r="A27" s="63"/>
      <c r="B27" s="29"/>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row>
    <row r="28" ht="15.75" customHeight="1">
      <c r="A28" s="63"/>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ht="15.75" customHeight="1">
      <c r="A29" s="6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ht="15.75" customHeight="1">
      <c r="A30" s="6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ht="15.75" customHeight="1">
      <c r="A31" s="6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ht="15.75" customHeight="1">
      <c r="A32" s="63"/>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ht="15.75" customHeight="1">
      <c r="A33" s="6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ht="15.75" customHeight="1">
      <c r="A34" s="63"/>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ht="15.75" customHeight="1">
      <c r="A35" s="6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ht="15.75" customHeight="1">
      <c r="A36" s="63"/>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ht="15.75" customHeight="1">
      <c r="A37" s="6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ht="15.75" customHeight="1">
      <c r="A38" s="6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ht="15.75" customHeight="1">
      <c r="A39" s="6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row>
  </sheetData>
  <mergeCells count="20">
    <mergeCell ref="C11:E11"/>
    <mergeCell ref="C12:E12"/>
    <mergeCell ref="C13:E13"/>
    <mergeCell ref="C14:E14"/>
    <mergeCell ref="B15:E15"/>
    <mergeCell ref="B16:E16"/>
    <mergeCell ref="B17:E19"/>
    <mergeCell ref="B20:E20"/>
    <mergeCell ref="B21:E21"/>
    <mergeCell ref="C22:E23"/>
    <mergeCell ref="C24:E24"/>
    <mergeCell ref="C25:E25"/>
    <mergeCell ref="A1:P2"/>
    <mergeCell ref="A3:A26"/>
    <mergeCell ref="B3:E3"/>
    <mergeCell ref="F3:F25"/>
    <mergeCell ref="P3:P26"/>
    <mergeCell ref="B9:E9"/>
    <mergeCell ref="B10:E10"/>
    <mergeCell ref="B26:O26"/>
  </mergeCells>
  <hyperlinks>
    <hyperlink ref="C24" r:id="rId1" location="" tooltip="" display="Instagram: @Evan_Peikon"/>
    <hyperlink ref="C25" r:id="rId2" location="" tooltip="" display="emergentperformancelab.net"/>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3"/>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